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Документ!$4:$5</definedName>
  </definedNames>
  <calcPr calcId="144525"/>
</workbook>
</file>

<file path=xl/calcChain.xml><?xml version="1.0" encoding="utf-8"?>
<calcChain xmlns="http://schemas.openxmlformats.org/spreadsheetml/2006/main">
  <c r="C8" i="1" l="1"/>
  <c r="C7" i="1" s="1"/>
  <c r="C10" i="1"/>
  <c r="C13" i="1"/>
  <c r="C16" i="1"/>
  <c r="C23" i="1"/>
  <c r="C28" i="1"/>
  <c r="C27" i="1" s="1"/>
  <c r="C42" i="1"/>
  <c r="C39" i="1"/>
  <c r="C6" i="1" l="1"/>
</calcChain>
</file>

<file path=xl/sharedStrings.xml><?xml version="1.0" encoding="utf-8"?>
<sst xmlns="http://schemas.openxmlformats.org/spreadsheetml/2006/main" count="60" uniqueCount="60">
  <si>
    <t>Отдел финансов районной администрации</t>
  </si>
  <si>
    <t>Наименование показателя</t>
  </si>
  <si>
    <t>00000000000000000000</t>
  </si>
  <si>
    <t>00010000000000000000</t>
  </si>
  <si>
    <t xml:space="preserve">        НАЛОГОВЫЕ И НЕНАЛОГОВЫЕ ДОХОДЫ</t>
  </si>
  <si>
    <t>00010100000000000000</t>
  </si>
  <si>
    <t xml:space="preserve">  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</si>
  <si>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</si>
  <si>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</si>
  <si>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</si>
  <si>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</si>
  <si>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</si>
  <si>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</si>
  <si>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</si>
  <si>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</si>
  <si>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</si>
  <si>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</si>
  <si>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</si>
  <si>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</si>
  <si>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</si>
  <si>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  ШТРАФЫ, САНКЦИИ, ВОЗМЕЩЕНИЕ УЩЕРБА</t>
  </si>
  <si>
    <t>00011651040020000140</t>
  </si>
  <si>
    <t>00020000000000000000</t>
  </si>
  <si>
    <t xml:space="preserve">        БЕЗВОЗМЕЗДНЫЕ ПОСТУПЛЕНИЯ</t>
  </si>
  <si>
    <t>00020200000000000000</t>
  </si>
  <si>
    <t xml:space="preserve">          БЕЗВОЗМЕЗДНЫЕ ПОСТУПЛЕНИЯ ОТ ДРУГИХ БЮДЖЕТОВ БЮДЖЕТНОЙ СИСТЕМЫ РОССИЙСКОЙ ФЕДЕРАЦИИ</t>
  </si>
  <si>
    <t>00020215001100315151</t>
  </si>
  <si>
    <t xml:space="preserve">              Дотации бюджетам сельских поселений на выравнивание бюджетной обеспеченности за счет средств областного бюджета</t>
  </si>
  <si>
    <t>00020229999100286151</t>
  </si>
  <si>
    <t>00020235118100000151</t>
  </si>
  <si>
    <t xml:space="preserve">            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</si>
  <si>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00020245160100054151</t>
  </si>
  <si>
    <t>00020249999100276151</t>
  </si>
  <si>
    <t>00021860010109812151</t>
  </si>
  <si>
    <t>ИТОГО</t>
  </si>
  <si>
    <t>(рублей)</t>
  </si>
  <si>
    <t>#Н/Д</t>
  </si>
  <si>
    <t>ИСПОЛНЕНО</t>
  </si>
  <si>
    <t>ДОХОДЫ ОТ ОКАЗАНИЯ ПЛАТНЫХ УСЛУГ (РАБОТ) И КОМПЕНСАЦИИ ЗАТРАТ ГОСУДАРСТВА</t>
  </si>
  <si>
    <t xml:space="preserve"> Прочие доходы от компенсации затрат бюджетов сельских поселений</t>
  </si>
  <si>
    <t xml:space="preserve">          ПРОЧИЕ НЕНАЛОГОВЫЕ ДОХОДЫ</t>
  </si>
  <si>
    <t xml:space="preserve">              Прочие неналоговые доходы бюджетов сельских поселений</t>
  </si>
  <si>
    <t xml:space="preserve">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</si>
  <si>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        ВОЗВРАТ ОСТАТКОВ СУБСИДИЙ, СУБВЕНЦИЙ И ИНЫХ МЕЖБЮДЖЕТНЫХ ТРАНСФЕРТОВ, ИМЕЮЩИХ ЦЕЛЕВОЕ НАЗНАЧЕНИЕ, ПРОШЛЫХ ЛЕТ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</si>
  <si>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</si>
  <si>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</si>
  <si>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</si>
  <si>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</si>
  <si>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 xml:space="preserve">              Прочие межбюджетные трансферты, передаваемые бюджетам сельских поселений из бюджета муниципального района на осуществление выплат стимулирующего характера руководителям исполнительно-распорядительных органов сельских поселений, входящих в состав муниципального района "Ферзиковский район"</t>
  </si>
  <si>
    <t>Отчет об исполнении  доходов  бюджета сельского  поселения  "Поселок Ферзиково" за 1 полугодие 2022 года</t>
  </si>
  <si>
    <t xml:space="preserve">            Инициативные платежи</t>
  </si>
  <si>
    <t xml:space="preserve">              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</si>
  <si>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             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</si>
  <si>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             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 по созданию условий для организации досуга и обеспечения жителей поселения услугами организаций культуры</t>
  </si>
  <si>
    <t xml:space="preserve">              Прочие межбюджетные трансферты, передаваемые бюджетам сельских поселений на обеспечение расходных обязательств по организации уличного освещения</t>
  </si>
  <si>
    <t xml:space="preserve">              Прочие межбюджетные трансферты, передаваемые бюджетам сельских поселений на обеспечение расходных обязательств по закупке механики сцены для Центра культурного развития</t>
  </si>
  <si>
    <t xml:space="preserve">              Доходы бюджетов сельских поселений от возврата иными организациями остатков субсидий прошлых лет</t>
  </si>
  <si>
    <t xml:space="preserve">              Возврат остатков межбюджетных трансфертов прошлых лет на осуществление части полномочий по решению вопросов местного значения в соответствии с заключенными соглашениями (содержание дорог поселений)</t>
  </si>
  <si>
    <t xml:space="preserve">              Возврат остатков межбюджетных трансфертов прошлых лет для компенсации дополнительных расходов, возникших в результате решений, принятых органами власти другого уровня (организация уличного освещения)</t>
  </si>
  <si>
    <t>Приложение № 1 к Постановлению администрации сельского поселения "Поселок Ферзиково" Об исполнении бюджета сельского
 поселения «Поселок Ферзиково»      за 1 полугодие  2022  года 
от 26" июля 2022г. № 51-П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</si>
</sst>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0"/>
      <color rgb="FF000000"/>
      <name val="Arial Cyr"/>
    </font>
    <font>
      <b/>
      <sz val="12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3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3" borderId="0"/>
    <xf numFmtId="0" fontId="2" fillId="0" borderId="0">
      <alignment horizontal="left" wrapText="1"/>
    </xf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3" borderId="3"/>
    <xf numFmtId="0" fontId="2" fillId="0" borderId="4">
      <alignment horizontal="center" vertical="center" wrapText="1"/>
    </xf>
    <xf numFmtId="0" fontId="2" fillId="3" borderId="5"/>
    <xf numFmtId="49" fontId="2" fillId="0" borderId="4">
      <alignment horizontal="center" vertical="top" shrinkToFit="1"/>
    </xf>
    <xf numFmtId="0" fontId="2" fillId="0" borderId="4">
      <alignment horizontal="center" vertical="top" wrapText="1"/>
    </xf>
    <xf numFmtId="4" fontId="2" fillId="0" borderId="4">
      <alignment horizontal="right" vertical="top" shrinkToFit="1"/>
    </xf>
    <xf numFmtId="10" fontId="2" fillId="0" borderId="4">
      <alignment horizontal="center" vertical="top" shrinkToFit="1"/>
    </xf>
    <xf numFmtId="0" fontId="2" fillId="3" borderId="6"/>
    <xf numFmtId="49" fontId="4" fillId="0" borderId="4">
      <alignment horizontal="left" vertical="top" shrinkToFit="1"/>
    </xf>
    <xf numFmtId="4" fontId="4" fillId="4" borderId="4">
      <alignment horizontal="right" vertical="top" shrinkToFit="1"/>
    </xf>
    <xf numFmtId="10" fontId="4" fillId="4" borderId="4">
      <alignment horizontal="center" vertical="top" shrinkToFit="1"/>
    </xf>
    <xf numFmtId="0" fontId="2" fillId="0" borderId="0"/>
    <xf numFmtId="0" fontId="2" fillId="3" borderId="3">
      <alignment horizontal="left"/>
    </xf>
    <xf numFmtId="0" fontId="2" fillId="0" borderId="4">
      <alignment horizontal="left" vertical="top" wrapText="1"/>
    </xf>
    <xf numFmtId="4" fontId="4" fillId="5" borderId="4">
      <alignment horizontal="right" vertical="top" shrinkToFit="1"/>
    </xf>
    <xf numFmtId="10" fontId="4" fillId="5" borderId="4">
      <alignment horizontal="center" vertical="top" shrinkToFit="1"/>
    </xf>
    <xf numFmtId="0" fontId="2" fillId="3" borderId="5">
      <alignment horizontal="left"/>
    </xf>
    <xf numFmtId="0" fontId="2" fillId="3" borderId="6">
      <alignment horizontal="left"/>
    </xf>
    <xf numFmtId="0" fontId="2" fillId="3" borderId="0">
      <alignment horizontal="left"/>
    </xf>
    <xf numFmtId="4" fontId="4" fillId="5" borderId="4">
      <alignment horizontal="right" vertical="top" shrinkToFit="1"/>
    </xf>
    <xf numFmtId="0" fontId="2" fillId="0" borderId="4">
      <alignment horizontal="left" vertical="top" wrapText="1"/>
    </xf>
    <xf numFmtId="4" fontId="4" fillId="5" borderId="4">
      <alignment horizontal="right" vertical="top" shrinkToFit="1"/>
    </xf>
  </cellStyleXfs>
  <cellXfs count="29">
    <xf numFmtId="0" fontId="0" fillId="0" borderId="0" xfId="0"/>
    <xf numFmtId="0" fontId="0" fillId="0" borderId="0" xfId="0" applyProtection="1">
      <protection locked="0"/>
    </xf>
    <xf numFmtId="0" fontId="2" fillId="0" borderId="0" xfId="7" applyNumberFormat="1" applyAlignment="1" applyProtection="1">
      <alignment wrapText="1"/>
    </xf>
    <xf numFmtId="49" fontId="2" fillId="0" borderId="4" xfId="14" applyNumberFormat="1" applyFont="1" applyFill="1" applyProtection="1">
      <alignment horizontal="center" vertical="top" shrinkToFit="1"/>
    </xf>
    <xf numFmtId="0" fontId="2" fillId="0" borderId="4" xfId="24" applyNumberFormat="1" applyFont="1" applyFill="1" applyAlignment="1" applyProtection="1">
      <alignment horizontal="left" vertical="top" wrapText="1"/>
    </xf>
    <xf numFmtId="0" fontId="0" fillId="0" borderId="0" xfId="0" applyFont="1" applyFill="1" applyProtection="1">
      <protection locked="0"/>
    </xf>
    <xf numFmtId="0" fontId="5" fillId="0" borderId="4" xfId="24" applyNumberFormat="1" applyFont="1" applyFill="1" applyAlignment="1" applyProtection="1">
      <alignment horizontal="left" vertical="top" wrapText="1"/>
    </xf>
    <xf numFmtId="0" fontId="2" fillId="0" borderId="0" xfId="7" applyNumberFormat="1" applyBorder="1" applyAlignment="1" applyProtection="1">
      <alignment horizontal="right" vertical="top" wrapText="1"/>
      <protection locked="0"/>
    </xf>
    <xf numFmtId="4" fontId="6" fillId="0" borderId="4" xfId="32" applyNumberFormat="1" applyFont="1" applyFill="1" applyProtection="1">
      <alignment horizontal="right" vertical="top" shrinkToFit="1"/>
    </xf>
    <xf numFmtId="0" fontId="7" fillId="0" borderId="4" xfId="29" applyNumberFormat="1" applyFont="1" applyFill="1" applyBorder="1" applyAlignment="1" applyProtection="1">
      <alignment horizontal="left" vertical="top" wrapText="1"/>
    </xf>
    <xf numFmtId="4" fontId="6" fillId="0" borderId="4" xfId="30" applyNumberFormat="1" applyFont="1" applyFill="1" applyProtection="1">
      <alignment horizontal="right" vertical="top" shrinkToFit="1"/>
    </xf>
    <xf numFmtId="4" fontId="5" fillId="0" borderId="4" xfId="30" applyNumberFormat="1" applyFont="1" applyFill="1" applyProtection="1">
      <alignment horizontal="right" vertical="top" shrinkToFit="1"/>
    </xf>
    <xf numFmtId="49" fontId="2" fillId="0" borderId="9" xfId="14" applyNumberFormat="1" applyFont="1" applyFill="1" applyBorder="1" applyProtection="1">
      <alignment horizontal="center" vertical="top" shrinkToFit="1"/>
    </xf>
    <xf numFmtId="4" fontId="6" fillId="0" borderId="10" xfId="30" applyNumberFormat="1" applyFont="1" applyFill="1" applyBorder="1" applyProtection="1">
      <alignment horizontal="right" vertical="top" shrinkToFit="1"/>
    </xf>
    <xf numFmtId="0" fontId="2" fillId="0" borderId="1" xfId="29" applyNumberFormat="1" applyFill="1" applyBorder="1" applyAlignment="1" applyProtection="1">
      <alignment horizontal="left" vertical="top" wrapText="1"/>
    </xf>
    <xf numFmtId="49" fontId="2" fillId="0" borderId="11" xfId="14" applyNumberFormat="1" applyFont="1" applyFill="1" applyBorder="1" applyProtection="1">
      <alignment horizontal="center" vertical="top" shrinkToFit="1"/>
    </xf>
    <xf numFmtId="0" fontId="2" fillId="0" borderId="2" xfId="22" applyNumberFormat="1" applyBorder="1" applyProtection="1"/>
    <xf numFmtId="0" fontId="2" fillId="0" borderId="4" xfId="31" applyNumberFormat="1" applyFill="1" applyProtection="1">
      <alignment horizontal="left" vertical="top" wrapText="1"/>
    </xf>
    <xf numFmtId="0" fontId="2" fillId="0" borderId="0" xfId="29" applyNumberFormat="1" applyFill="1" applyAlignment="1" applyProtection="1">
      <alignment horizontal="left" vertical="top" wrapText="1"/>
    </xf>
    <xf numFmtId="0" fontId="0" fillId="0" borderId="2" xfId="0" applyBorder="1" applyProtection="1">
      <protection locked="0"/>
    </xf>
    <xf numFmtId="0" fontId="2" fillId="0" borderId="1" xfId="24" applyNumberFormat="1" applyFont="1" applyFill="1" applyBorder="1" applyAlignment="1" applyProtection="1">
      <alignment horizontal="left" vertical="top" wrapText="1"/>
    </xf>
    <xf numFmtId="0" fontId="2" fillId="0" borderId="1" xfId="31" applyNumberFormat="1" applyFill="1" applyBorder="1" applyProtection="1">
      <alignment horizontal="left" vertical="top" wrapText="1"/>
    </xf>
    <xf numFmtId="0" fontId="7" fillId="0" borderId="1" xfId="29" applyNumberFormat="1" applyFont="1" applyFill="1" applyBorder="1" applyAlignment="1" applyProtection="1">
      <alignment horizontal="left" vertical="top" wrapText="1"/>
    </xf>
    <xf numFmtId="0" fontId="2" fillId="0" borderId="7" xfId="12" applyNumberFormat="1" applyBorder="1" applyProtection="1">
      <alignment horizontal="center" vertical="center" wrapText="1"/>
      <protection locked="0"/>
    </xf>
    <xf numFmtId="0" fontId="2" fillId="0" borderId="8" xfId="12" applyNumberFormat="1" applyBorder="1" applyProtection="1">
      <alignment horizontal="center" vertical="center" wrapText="1"/>
      <protection locked="0"/>
    </xf>
    <xf numFmtId="0" fontId="2" fillId="0" borderId="7" xfId="12" applyNumberFormat="1" applyBorder="1" applyAlignment="1" applyProtection="1">
      <alignment horizontal="center" vertical="center" wrapText="1"/>
      <protection locked="0"/>
    </xf>
    <xf numFmtId="0" fontId="2" fillId="0" borderId="8" xfId="12" applyNumberFormat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top" wrapText="1"/>
    </xf>
    <xf numFmtId="0" fontId="2" fillId="0" borderId="3" xfId="10" applyNumberFormat="1" applyBorder="1" applyProtection="1">
      <alignment horizontal="right"/>
      <protection locked="0"/>
    </xf>
  </cellXfs>
  <cellStyles count="33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xl45" xfId="30"/>
    <cellStyle name="xl47" xfId="31"/>
    <cellStyle name="xl49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autoPageBreaks="0" fitToPage="1"/>
  </sheetPr>
  <dimension ref="A1:C45"/>
  <sheetViews>
    <sheetView showGridLines="0" showZeros="0" tabSelected="1" topLeftCell="B1" workbookViewId="0">
      <selection activeCell="E2" sqref="E2"/>
    </sheetView>
  </sheetViews>
  <sheetFormatPr defaultRowHeight="15" outlineLevelRow="4" x14ac:dyDescent="0.25"/>
  <cols>
    <col min="1" max="1" width="137.140625" style="1" hidden="1" customWidth="1"/>
    <col min="2" max="2" width="71.85546875" style="1" customWidth="1"/>
    <col min="3" max="3" width="23.140625" style="1" customWidth="1"/>
    <col min="4" max="16384" width="9.140625" style="1"/>
  </cols>
  <sheetData>
    <row r="1" spans="1:3" ht="156.75" customHeight="1" x14ac:dyDescent="0.25">
      <c r="A1" s="2" t="s">
        <v>0</v>
      </c>
      <c r="B1" s="2"/>
      <c r="C1" s="7" t="s">
        <v>59</v>
      </c>
    </row>
    <row r="2" spans="1:3" ht="37.5" customHeight="1" x14ac:dyDescent="0.25">
      <c r="A2" s="27" t="s">
        <v>49</v>
      </c>
      <c r="B2" s="27"/>
      <c r="C2" s="27"/>
    </row>
    <row r="3" spans="1:3" ht="18.75" customHeight="1" x14ac:dyDescent="0.25">
      <c r="A3" s="28" t="s">
        <v>35</v>
      </c>
      <c r="B3" s="28"/>
      <c r="C3" s="28"/>
    </row>
    <row r="4" spans="1:3" ht="25.5" customHeight="1" x14ac:dyDescent="0.25">
      <c r="A4" s="23" t="s">
        <v>36</v>
      </c>
      <c r="B4" s="25" t="s">
        <v>1</v>
      </c>
      <c r="C4" s="25" t="s">
        <v>37</v>
      </c>
    </row>
    <row r="5" spans="1:3" ht="15" hidden="1" customHeight="1" x14ac:dyDescent="0.25">
      <c r="A5" s="24"/>
      <c r="B5" s="26"/>
      <c r="C5" s="26"/>
    </row>
    <row r="6" spans="1:3" s="5" customFormat="1" x14ac:dyDescent="0.25">
      <c r="A6" s="3" t="s">
        <v>2</v>
      </c>
      <c r="B6" s="6" t="s">
        <v>34</v>
      </c>
      <c r="C6" s="11">
        <f>C7+C27</f>
        <v>40307030</v>
      </c>
    </row>
    <row r="7" spans="1:3" s="5" customFormat="1" outlineLevel="1" x14ac:dyDescent="0.25">
      <c r="A7" s="3" t="s">
        <v>3</v>
      </c>
      <c r="B7" s="4" t="s">
        <v>4</v>
      </c>
      <c r="C7" s="10">
        <f>C8+C10+C13+C16+C23</f>
        <v>9797962.0999999996</v>
      </c>
    </row>
    <row r="8" spans="1:3" s="5" customFormat="1" outlineLevel="2" x14ac:dyDescent="0.25">
      <c r="A8" s="3" t="s">
        <v>5</v>
      </c>
      <c r="B8" s="4" t="s">
        <v>6</v>
      </c>
      <c r="C8" s="10">
        <f>C9</f>
        <v>987584.5</v>
      </c>
    </row>
    <row r="9" spans="1:3" s="5" customFormat="1" outlineLevel="3" x14ac:dyDescent="0.25">
      <c r="A9" s="3" t="s">
        <v>7</v>
      </c>
      <c r="B9" s="4" t="s">
        <v>8</v>
      </c>
      <c r="C9" s="10">
        <v>987584.5</v>
      </c>
    </row>
    <row r="10" spans="1:3" s="5" customFormat="1" outlineLevel="2" x14ac:dyDescent="0.25">
      <c r="A10" s="3" t="s">
        <v>9</v>
      </c>
      <c r="B10" s="4" t="s">
        <v>10</v>
      </c>
      <c r="C10" s="10">
        <f>C11</f>
        <v>5863802.8300000001</v>
      </c>
    </row>
    <row r="11" spans="1:3" s="5" customFormat="1" ht="30" customHeight="1" outlineLevel="3" x14ac:dyDescent="0.25">
      <c r="A11" s="3" t="s">
        <v>11</v>
      </c>
      <c r="B11" s="4" t="s">
        <v>12</v>
      </c>
      <c r="C11" s="10">
        <v>5863802.8300000001</v>
      </c>
    </row>
    <row r="12" spans="1:3" s="5" customFormat="1" hidden="1" outlineLevel="3" x14ac:dyDescent="0.25">
      <c r="A12" s="3"/>
      <c r="B12" s="4"/>
      <c r="C12" s="10"/>
    </row>
    <row r="13" spans="1:3" s="5" customFormat="1" outlineLevel="2" collapsed="1" x14ac:dyDescent="0.25">
      <c r="A13" s="3" t="s">
        <v>13</v>
      </c>
      <c r="B13" s="4" t="s">
        <v>14</v>
      </c>
      <c r="C13" s="10">
        <f>C14+C15</f>
        <v>323251.29000000004</v>
      </c>
    </row>
    <row r="14" spans="1:3" s="5" customFormat="1" ht="18" customHeight="1" outlineLevel="3" x14ac:dyDescent="0.25">
      <c r="A14" s="3" t="s">
        <v>15</v>
      </c>
      <c r="B14" s="4" t="s">
        <v>16</v>
      </c>
      <c r="C14" s="10">
        <v>245043.54</v>
      </c>
    </row>
    <row r="15" spans="1:3" s="5" customFormat="1" ht="18" customHeight="1" outlineLevel="3" x14ac:dyDescent="0.25">
      <c r="A15" s="3" t="s">
        <v>17</v>
      </c>
      <c r="B15" s="4" t="s">
        <v>18</v>
      </c>
      <c r="C15" s="10">
        <v>78207.75</v>
      </c>
    </row>
    <row r="16" spans="1:3" s="5" customFormat="1" ht="25.5" outlineLevel="4" x14ac:dyDescent="0.25">
      <c r="A16" s="3"/>
      <c r="B16" s="4" t="s">
        <v>38</v>
      </c>
      <c r="C16" s="8">
        <f>C17</f>
        <v>2558623.48</v>
      </c>
    </row>
    <row r="17" spans="1:3" s="5" customFormat="1" outlineLevel="4" x14ac:dyDescent="0.25">
      <c r="A17" s="3"/>
      <c r="B17" s="4" t="s">
        <v>39</v>
      </c>
      <c r="C17" s="10">
        <v>2558623.48</v>
      </c>
    </row>
    <row r="18" spans="1:3" s="5" customFormat="1" hidden="1" outlineLevel="2" x14ac:dyDescent="0.25">
      <c r="A18" s="3" t="s">
        <v>19</v>
      </c>
      <c r="B18" s="4" t="s">
        <v>20</v>
      </c>
      <c r="C18" s="10"/>
    </row>
    <row r="19" spans="1:3" s="5" customFormat="1" ht="38.25" hidden="1" outlineLevel="4" x14ac:dyDescent="0.25">
      <c r="A19" s="3" t="s">
        <v>21</v>
      </c>
      <c r="B19" s="9" t="s">
        <v>45</v>
      </c>
      <c r="C19" s="10"/>
    </row>
    <row r="20" spans="1:3" s="5" customFormat="1" ht="53.25" hidden="1" customHeight="1" outlineLevel="4" x14ac:dyDescent="0.25">
      <c r="A20" s="3"/>
      <c r="B20" s="9" t="s">
        <v>46</v>
      </c>
      <c r="C20" s="10"/>
    </row>
    <row r="21" spans="1:3" s="5" customFormat="1" hidden="1" outlineLevel="4" x14ac:dyDescent="0.25">
      <c r="A21" s="3"/>
      <c r="B21" s="9"/>
      <c r="C21" s="10"/>
    </row>
    <row r="22" spans="1:3" s="5" customFormat="1" hidden="1" outlineLevel="4" x14ac:dyDescent="0.25">
      <c r="A22" s="3"/>
      <c r="B22" s="9"/>
      <c r="C22" s="10"/>
    </row>
    <row r="23" spans="1:3" s="5" customFormat="1" ht="14.25" customHeight="1" outlineLevel="4" x14ac:dyDescent="0.25">
      <c r="A23" s="3"/>
      <c r="B23" s="17" t="s">
        <v>40</v>
      </c>
      <c r="C23" s="10">
        <f>C25+C26</f>
        <v>64700</v>
      </c>
    </row>
    <row r="24" spans="1:3" s="5" customFormat="1" hidden="1" outlineLevel="4" x14ac:dyDescent="0.25">
      <c r="A24" s="3"/>
      <c r="B24" s="17"/>
      <c r="C24" s="10"/>
    </row>
    <row r="25" spans="1:3" s="5" customFormat="1" outlineLevel="4" x14ac:dyDescent="0.25">
      <c r="A25" s="3"/>
      <c r="B25" s="17" t="s">
        <v>41</v>
      </c>
      <c r="C25" s="10">
        <v>64800</v>
      </c>
    </row>
    <row r="26" spans="1:3" s="5" customFormat="1" outlineLevel="4" x14ac:dyDescent="0.25">
      <c r="A26" s="3"/>
      <c r="B26" s="18" t="s">
        <v>50</v>
      </c>
      <c r="C26" s="10">
        <v>-100</v>
      </c>
    </row>
    <row r="27" spans="1:3" s="5" customFormat="1" outlineLevel="1" x14ac:dyDescent="0.25">
      <c r="A27" s="12" t="s">
        <v>22</v>
      </c>
      <c r="B27" s="20" t="s">
        <v>23</v>
      </c>
      <c r="C27" s="13">
        <f>C28+C39+C42</f>
        <v>30509067.899999999</v>
      </c>
    </row>
    <row r="28" spans="1:3" s="5" customFormat="1" ht="25.5" outlineLevel="2" x14ac:dyDescent="0.25">
      <c r="A28" s="12" t="s">
        <v>24</v>
      </c>
      <c r="B28" s="20" t="s">
        <v>25</v>
      </c>
      <c r="C28" s="13">
        <f>C29+C30+C31+C32+C33+C34+C35+C36+C37+C38</f>
        <v>18021032.759999998</v>
      </c>
    </row>
    <row r="29" spans="1:3" s="5" customFormat="1" ht="25.5" outlineLevel="4" x14ac:dyDescent="0.25">
      <c r="A29" s="12" t="s">
        <v>26</v>
      </c>
      <c r="B29" s="20" t="s">
        <v>27</v>
      </c>
      <c r="C29" s="13">
        <v>4825176</v>
      </c>
    </row>
    <row r="30" spans="1:3" s="5" customFormat="1" ht="25.5" outlineLevel="4" x14ac:dyDescent="0.25">
      <c r="A30" s="12" t="s">
        <v>28</v>
      </c>
      <c r="B30" s="21" t="s">
        <v>44</v>
      </c>
      <c r="C30" s="13">
        <v>227850</v>
      </c>
    </row>
    <row r="31" spans="1:3" s="5" customFormat="1" ht="76.5" outlineLevel="4" x14ac:dyDescent="0.25">
      <c r="A31" s="12"/>
      <c r="B31" s="14" t="s">
        <v>51</v>
      </c>
      <c r="C31" s="13">
        <v>4613162.8</v>
      </c>
    </row>
    <row r="32" spans="1:3" s="5" customFormat="1" ht="56.25" customHeight="1" outlineLevel="4" x14ac:dyDescent="0.25">
      <c r="A32" s="12"/>
      <c r="B32" s="14" t="s">
        <v>52</v>
      </c>
      <c r="C32" s="13">
        <v>3019532.92</v>
      </c>
    </row>
    <row r="33" spans="1:3" s="5" customFormat="1" ht="38.25" outlineLevel="4" x14ac:dyDescent="0.25">
      <c r="A33" s="12" t="s">
        <v>29</v>
      </c>
      <c r="B33" s="20" t="s">
        <v>30</v>
      </c>
      <c r="C33" s="13">
        <v>129617.26</v>
      </c>
    </row>
    <row r="34" spans="1:3" s="5" customFormat="1" ht="51" outlineLevel="4" x14ac:dyDescent="0.25">
      <c r="A34" s="12" t="s">
        <v>31</v>
      </c>
      <c r="B34" s="22" t="s">
        <v>47</v>
      </c>
      <c r="C34" s="13">
        <v>4021065.88</v>
      </c>
    </row>
    <row r="35" spans="1:3" s="5" customFormat="1" ht="69" customHeight="1" outlineLevel="4" x14ac:dyDescent="0.25">
      <c r="A35" s="12" t="s">
        <v>32</v>
      </c>
      <c r="B35" s="14" t="s">
        <v>53</v>
      </c>
      <c r="C35" s="13">
        <v>404676.9</v>
      </c>
    </row>
    <row r="36" spans="1:3" s="5" customFormat="1" ht="64.5" customHeight="1" outlineLevel="4" x14ac:dyDescent="0.25">
      <c r="A36" s="12"/>
      <c r="B36" s="22" t="s">
        <v>48</v>
      </c>
      <c r="C36" s="13">
        <v>61845</v>
      </c>
    </row>
    <row r="37" spans="1:3" s="5" customFormat="1" ht="38.25" outlineLevel="4" x14ac:dyDescent="0.25">
      <c r="A37" s="12"/>
      <c r="B37" s="14" t="s">
        <v>54</v>
      </c>
      <c r="C37" s="13">
        <v>138106</v>
      </c>
    </row>
    <row r="38" spans="1:3" s="5" customFormat="1" ht="38.25" outlineLevel="4" x14ac:dyDescent="0.25">
      <c r="A38" s="12"/>
      <c r="B38" s="14" t="s">
        <v>55</v>
      </c>
      <c r="C38" s="13">
        <v>580000</v>
      </c>
    </row>
    <row r="39" spans="1:3" s="5" customFormat="1" ht="41.25" customHeight="1" outlineLevel="4" x14ac:dyDescent="0.25">
      <c r="A39" s="12"/>
      <c r="B39" s="21" t="s">
        <v>42</v>
      </c>
      <c r="C39" s="13">
        <f>C40</f>
        <v>12670000</v>
      </c>
    </row>
    <row r="40" spans="1:3" s="5" customFormat="1" ht="27.75" customHeight="1" outlineLevel="4" x14ac:dyDescent="0.25">
      <c r="A40" s="12"/>
      <c r="B40" s="14" t="s">
        <v>56</v>
      </c>
      <c r="C40" s="13">
        <v>12670000</v>
      </c>
    </row>
    <row r="41" spans="1:3" s="5" customFormat="1" ht="66" hidden="1" customHeight="1" outlineLevel="4" x14ac:dyDescent="0.25">
      <c r="A41" s="12"/>
      <c r="B41" s="22"/>
      <c r="C41" s="13"/>
    </row>
    <row r="42" spans="1:3" s="5" customFormat="1" ht="41.25" customHeight="1" outlineLevel="4" x14ac:dyDescent="0.25">
      <c r="A42" s="12"/>
      <c r="B42" s="21" t="s">
        <v>43</v>
      </c>
      <c r="C42" s="13">
        <f>C43+C44</f>
        <v>-181964.86000000002</v>
      </c>
    </row>
    <row r="43" spans="1:3" s="5" customFormat="1" ht="42.75" customHeight="1" outlineLevel="4" x14ac:dyDescent="0.25">
      <c r="A43" s="15" t="s">
        <v>33</v>
      </c>
      <c r="B43" s="14" t="s">
        <v>57</v>
      </c>
      <c r="C43" s="13">
        <v>-147508.17000000001</v>
      </c>
    </row>
    <row r="44" spans="1:3" ht="40.5" customHeight="1" x14ac:dyDescent="0.25">
      <c r="A44" s="16"/>
      <c r="B44" s="14" t="s">
        <v>58</v>
      </c>
      <c r="C44" s="13">
        <v>-34456.69</v>
      </c>
    </row>
    <row r="45" spans="1:3" hidden="1" x14ac:dyDescent="0.25">
      <c r="A45" s="19"/>
      <c r="B45" s="22"/>
      <c r="C45" s="13"/>
    </row>
  </sheetData>
  <mergeCells count="5">
    <mergeCell ref="A4:A5"/>
    <mergeCell ref="B4:B5"/>
    <mergeCell ref="C4:C5"/>
    <mergeCell ref="A2:C2"/>
    <mergeCell ref="A3:C3"/>
  </mergeCells>
  <pageMargins left="0.39370078740157483" right="0.39370078740157483" top="0.19685039370078741" bottom="0.19685039370078741" header="0.39370078740157483" footer="0.39370078740157483"/>
  <pageSetup paperSize="9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FERZIKOVO71\Komfin</dc:creator>
  <cp:lastModifiedBy>User</cp:lastModifiedBy>
  <cp:lastPrinted>2022-07-15T09:15:21Z</cp:lastPrinted>
  <dcterms:created xsi:type="dcterms:W3CDTF">2017-07-07T07:48:35Z</dcterms:created>
  <dcterms:modified xsi:type="dcterms:W3CDTF">2022-07-28T09:10:12Z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C:\Documents and Settings\ТИК\Local Settings\Application Data\Кейсистемс\Бюджет-КС\ReportManager\Аналитический отчет по исполнению доходов с произвольной группировкой_11.xls</vt:lpwstr>
  </property>
  <property fmtid="{D5CDD505-2E9C-101B-9397-08002B2CF9AE}" pid="3" name="Report Name">
    <vt:lpwstr>C__Documents and Settings_ТИК_Local Settings_Application Data_Кейсистемс_Бюджет-КС_ReportManager_Аналитический отчет по исполнению доходов с произвольной группировкой_11.xls</vt:lpwstr>
  </property>
</Properties>
</file>