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50" yWindow="570" windowWidth="28455" windowHeight="11955"/>
  </bookViews>
  <sheets>
    <sheet name="без учета счетов бюджета" sheetId="2" r:id="rId1"/>
  </sheets>
  <calcPr calcId="144525"/>
</workbook>
</file>

<file path=xl/calcChain.xml><?xml version="1.0" encoding="utf-8"?>
<calcChain xmlns="http://schemas.openxmlformats.org/spreadsheetml/2006/main">
  <c r="F161" i="2" l="1"/>
  <c r="F160" i="2"/>
  <c r="F159" i="2"/>
  <c r="F158" i="2"/>
  <c r="F144" i="2"/>
  <c r="F143" i="2"/>
  <c r="F103" i="2"/>
  <c r="F7" i="2"/>
</calcChain>
</file>

<file path=xl/sharedStrings.xml><?xml version="1.0" encoding="utf-8"?>
<sst xmlns="http://schemas.openxmlformats.org/spreadsheetml/2006/main" count="1081" uniqueCount="235">
  <si>
    <t>Единица измерения: руб.</t>
  </si>
  <si>
    <t>Наименование показателя</t>
  </si>
  <si>
    <t>Вед.</t>
  </si>
  <si>
    <t>Разд.</t>
  </si>
  <si>
    <t>Ц.ст.</t>
  </si>
  <si>
    <t>Касс. расход</t>
  </si>
  <si>
    <t xml:space="preserve">    АДМИНИСТРАЦИЯ СЕЛЬСКОГО ПОСЕЛЕНИЯ "ПОСЕЛОК ФЕРЗИКОВО"</t>
  </si>
  <si>
    <t>360</t>
  </si>
  <si>
    <t>0000</t>
  </si>
  <si>
    <t>0000000000</t>
  </si>
  <si>
    <t>000</t>
  </si>
  <si>
    <t xml:space="preserve">      ОБЩЕГОСУДАРСТВЕННЫЕ ВОПРОСЫ</t>
  </si>
  <si>
    <t>0100</t>
  </si>
  <si>
    <t xml:space="preserve">  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</si>
  <si>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</si>
  <si>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  Муниципальная программа сельского поселения "Поселок Ферзиково" "Развитие муниципальной службы в сельском поселении "Поселок Ферзиково"</t>
  </si>
  <si>
    <t>5300000000</t>
  </si>
  <si>
    <t xml:space="preserve">                Исполнение полномочий поселения по формированию, исполнению бюджета поселения и контролю за исполнением данного бюджета</t>
  </si>
  <si>
    <t>53000П0400</t>
  </si>
  <si>
    <t xml:space="preserve">                  Межбюджетные трансферты</t>
  </si>
  <si>
    <t>500</t>
  </si>
  <si>
    <t xml:space="preserve">                    Иные межбюджетные трансферты</t>
  </si>
  <si>
    <t>540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</si>
  <si>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</si>
  <si>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</si>
  <si>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      Центральный аппарат</t>
  </si>
  <si>
    <t>5300000400</t>
  </si>
  <si>
    <t xml:space="preserve">    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</si>
  <si>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</si>
  <si>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      Расходы на выплаты персоналу государственных (муниципальных) органов</t>
  </si>
  <si>
    <t>120</t>
  </si>
  <si>
    <t xml:space="preserve">                  Закупка товаров, работ и услуг для обеспечения государственных (муниципальных) нужд</t>
  </si>
  <si>
    <t>200</t>
  </si>
  <si>
    <t xml:space="preserve">                    Иные закупки товаров, работ и услуг для обеспечения государственных (муниципальных) нужд</t>
  </si>
  <si>
    <t>240</t>
  </si>
  <si>
    <t xml:space="preserve">                  Иные бюджетные ассигнования</t>
  </si>
  <si>
    <t>800</t>
  </si>
  <si>
    <t xml:space="preserve">                    Уплата налогов, сборов и иных платежей</t>
  </si>
  <si>
    <t>850</t>
  </si>
  <si>
    <t xml:space="preserve">                Глава местной администрации (исполнительно-распорядительного органа муниципального образования)</t>
  </si>
  <si>
    <t>5300000450</t>
  </si>
  <si>
    <t xml:space="preserve">          Непрограммные расходы местного бюджета</t>
  </si>
  <si>
    <t>7100000000</t>
  </si>
  <si>
    <t xml:space="preserve">                Выполнение других обязательств государства</t>
  </si>
  <si>
    <t xml:space="preserve">  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</si>
  <si>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</si>
  <si>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Резервные фонды</t>
  </si>
  <si>
    <t>0111</t>
  </si>
  <si>
    <t xml:space="preserve">            Резервные фонды местных администраций</t>
  </si>
  <si>
    <t>7130000000</t>
  </si>
  <si>
    <t xml:space="preserve">                Резервные фонды местных администраций</t>
  </si>
  <si>
    <t>7130000600</t>
  </si>
  <si>
    <t xml:space="preserve">                    Резервные средства</t>
  </si>
  <si>
    <t>870</t>
  </si>
  <si>
    <t xml:space="preserve">        Другие общегосударственные вопросы</t>
  </si>
  <si>
    <t>0113</t>
  </si>
  <si>
    <t xml:space="preserve">                Стимулирование руководителей исполнительно-распорядительных органов муниципальных образований области</t>
  </si>
  <si>
    <t>5300000530</t>
  </si>
  <si>
    <t>5300000920</t>
  </si>
  <si>
    <t xml:space="preserve">                Стимулирование Глав администраций сельских поселений МР "Ферзиковский район"</t>
  </si>
  <si>
    <t>5300002720</t>
  </si>
  <si>
    <t xml:space="preserve">      НАЦИОНАЛЬНАЯ ОБОРОНА</t>
  </si>
  <si>
    <t>0200</t>
  </si>
  <si>
    <t xml:space="preserve">        Мобилизационная и вневойсковая подготовка</t>
  </si>
  <si>
    <t>0203</t>
  </si>
  <si>
    <t>9900000000</t>
  </si>
  <si>
    <t>9990000000</t>
  </si>
  <si>
    <t xml:space="preserve">                Осуществление первичного воинского учета на территориях, где отсутствуют военные комиссариаты</t>
  </si>
  <si>
    <t>9990051180</t>
  </si>
  <si>
    <t xml:space="preserve">      НАЦИОНАЛЬНАЯ БЕЗОПАСНОСТЬ И ПРАВООХРАНИТЕЛЬНАЯ ДЕЯТЕЛЬНОСТЬ</t>
  </si>
  <si>
    <t>0300</t>
  </si>
  <si>
    <t xml:space="preserve">        Гражданская оборона</t>
  </si>
  <si>
    <t>0309</t>
  </si>
  <si>
    <t xml:space="preserve">          Непрограммные расходы органов местного самоуправления</t>
  </si>
  <si>
    <t>7200000000</t>
  </si>
  <si>
    <t xml:space="preserve">            Безопасность жизнедеятельности населения на водных объектах  муниципального района «Ферзиковский район»</t>
  </si>
  <si>
    <t>7240000000</t>
  </si>
  <si>
    <t xml:space="preserve">                Обеспечение безопасности людей на водных объектах, охрана их жизни и здоровья (переданные полномочия муниципального района)</t>
  </si>
  <si>
    <t>72400Ф4670</t>
  </si>
  <si>
    <t xml:space="preserve">      НАЦИОНАЛЬНАЯ ЭКОНОМИКА</t>
  </si>
  <si>
    <t>0400</t>
  </si>
  <si>
    <t xml:space="preserve">        Дорожное хозяйство (дорожные фонды)</t>
  </si>
  <si>
    <t>0409</t>
  </si>
  <si>
    <t xml:space="preserve">          Программа комплексного развития транспортной инфраструктуры сельского поселения "Посёлок Ферзиково"</t>
  </si>
  <si>
    <t>2400000000</t>
  </si>
  <si>
    <t xml:space="preserve">              Основное мероприятие: ремонт автомобильных дорог общего пользования местного значения</t>
  </si>
  <si>
    <t>2400100000</t>
  </si>
  <si>
    <t xml:space="preserve">                Ремонт автомобильных дорог</t>
  </si>
  <si>
    <t>24001Ф7020</t>
  </si>
  <si>
    <t xml:space="preserve">              Основное мероприятие "Содержание автомобильных дорог общего пользования местного значения сельского посления "Поселок Ферзиково"</t>
  </si>
  <si>
    <t>2400200000</t>
  </si>
  <si>
    <t xml:space="preserve">                Осуществление дорожной деятельности в отношении автомобильных дорог местного значения</t>
  </si>
  <si>
    <t>24002Ф7053</t>
  </si>
  <si>
    <t xml:space="preserve">        Другие вопросы в области национальной экономики</t>
  </si>
  <si>
    <t>0412</t>
  </si>
  <si>
    <t xml:space="preserve">          Муниципальная программа "Устойчивое развитие территории сельского поселения "Поселок Ферзиково"</t>
  </si>
  <si>
    <t>5800000000</t>
  </si>
  <si>
    <t xml:space="preserve">                Реализация мероприятий в области земельных отношений (переданные полномочия района)</t>
  </si>
  <si>
    <t>5800086230</t>
  </si>
  <si>
    <t xml:space="preserve">      ЖИЛИЩНО-КОММУНАЛЬНОЕ ХОЗЯЙСТВО</t>
  </si>
  <si>
    <t>0500</t>
  </si>
  <si>
    <t xml:space="preserve">        Жилищное хозяйство</t>
  </si>
  <si>
    <t>0501</t>
  </si>
  <si>
    <t xml:space="preserve">            Поддержка жилищного хозяйства</t>
  </si>
  <si>
    <t>7170000000</t>
  </si>
  <si>
    <t xml:space="preserve">                Мероприятия в области жилищного хозяйства</t>
  </si>
  <si>
    <t>7170005160</t>
  </si>
  <si>
    <t xml:space="preserve">                Взносы на капитальный ремонт общего имущества в многоквартирных домах</t>
  </si>
  <si>
    <t>7170005180</t>
  </si>
  <si>
    <t xml:space="preserve">                Реализация мероприятий по осуществлению муниципального жилищного контроля (переданные полномочия муниципального района)</t>
  </si>
  <si>
    <t>71700Ф5160</t>
  </si>
  <si>
    <t xml:space="preserve">        Коммунальное хозяйство</t>
  </si>
  <si>
    <t>0502</t>
  </si>
  <si>
    <t xml:space="preserve">            Поддержка коммунального хозяйства</t>
  </si>
  <si>
    <t>7180000000</t>
  </si>
  <si>
    <t xml:space="preserve">                Средства, передаваемые для компенсации дополнительных расходов, возникших в результате решений, принятых органами власти другого уровня</t>
  </si>
  <si>
    <t>7180001500</t>
  </si>
  <si>
    <t xml:space="preserve">          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</si>
  <si>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</si>
  <si>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              Мероприятия в области коммунального хозяйства</t>
  </si>
  <si>
    <t>7180005170</t>
  </si>
  <si>
    <t xml:space="preserve">        Благоустройство</t>
  </si>
  <si>
    <t>0503</t>
  </si>
  <si>
    <t xml:space="preserve">          Муниципальная программа "Комплексное благоустройство территории сельского поселения "Поселок Ферзиково"</t>
  </si>
  <si>
    <t>0700000000</t>
  </si>
  <si>
    <t xml:space="preserve">              Уличное освещение</t>
  </si>
  <si>
    <t>0700100000</t>
  </si>
  <si>
    <t>0700100150</t>
  </si>
  <si>
    <t xml:space="preserve">                Уличное освещение</t>
  </si>
  <si>
    <t>0700106100</t>
  </si>
  <si>
    <t xml:space="preserve">              Озеленение</t>
  </si>
  <si>
    <t>0700200000</t>
  </si>
  <si>
    <t xml:space="preserve">                Озеленение</t>
  </si>
  <si>
    <t>0700205300</t>
  </si>
  <si>
    <t xml:space="preserve">              Прочие мероприятия по благоустройству  поселений</t>
  </si>
  <si>
    <t>0700300000</t>
  </si>
  <si>
    <t xml:space="preserve">                Реализация проектов развития общественной инфраструктуры муниципальных образований. основанных на местных инициативах</t>
  </si>
  <si>
    <t xml:space="preserve">                Прочие мероприятия по благоустройству поселений</t>
  </si>
  <si>
    <t>0700305510</t>
  </si>
  <si>
    <t xml:space="preserve">                Организация ритуальных услуг и содержание мест захоронения (переданные полномочия МР "Ферзиковский район")</t>
  </si>
  <si>
    <t>07003Ф5400</t>
  </si>
  <si>
    <t xml:space="preserve">                Организация сбора и вывоза бытовых отходов и мусора (переданные полномочия МР "Ферзиковский район")</t>
  </si>
  <si>
    <t>07003Ф5500</t>
  </si>
  <si>
    <t xml:space="preserve">          Муниципальная программа "Формирование комфортной городской среды в сельском поселении "Поселок Ферзиково" на 2019 - 2024г."</t>
  </si>
  <si>
    <t>0800000000</t>
  </si>
  <si>
    <t xml:space="preserve">              Региональный проект "Формирвание комфортной городской среды"</t>
  </si>
  <si>
    <t>080F200000</t>
  </si>
  <si>
    <t xml:space="preserve">                Реализация программ формирования современной городской среды (за счет средств областного и местного бюджетов)</t>
  </si>
  <si>
    <t>080F2S5550</t>
  </si>
  <si>
    <t xml:space="preserve">      КУЛЬТУРА, КИНЕМАТОГРАФИЯ</t>
  </si>
  <si>
    <t>0800</t>
  </si>
  <si>
    <t xml:space="preserve">        Культура</t>
  </si>
  <si>
    <t>0801</t>
  </si>
  <si>
    <t xml:space="preserve">          Непрограммные расходы</t>
  </si>
  <si>
    <t>7000000000</t>
  </si>
  <si>
    <t xml:space="preserve">                Обеспечение деятельности учреждений культуры</t>
  </si>
  <si>
    <t xml:space="preserve">            Мероприятия по созданию условий для организации досуга и обеспечения жителей поселения услугами организаций культуры</t>
  </si>
  <si>
    <t>7090000000</t>
  </si>
  <si>
    <t xml:space="preserve">                Исполнение полномочий поселений по созданию условий для организации досуга и обеспечения жителей поселения услугами организаций культуры (дома культуры)</t>
  </si>
  <si>
    <t>70900П4400</t>
  </si>
  <si>
    <t xml:space="preserve">        Другие вопросы в области культуры, кинематографии</t>
  </si>
  <si>
    <t>0804</t>
  </si>
  <si>
    <t xml:space="preserve">                Централизованная бухгалтерия учреждений культуры (переданные полномочия поселений)</t>
  </si>
  <si>
    <t>70900П4520</t>
  </si>
  <si>
    <t xml:space="preserve">            Организация и осуществление мероприятий по работе с детьми и молодежью</t>
  </si>
  <si>
    <t>7110000000</t>
  </si>
  <si>
    <t xml:space="preserve">                Исполнение полномочий поселений по организации и осуществлению мероприятий по работе с детьми и молодежью в поселении (в т.ч. расходы на содержание комиссии по делам несовершеннолетних)</t>
  </si>
  <si>
    <t>71100П6300</t>
  </si>
  <si>
    <t xml:space="preserve">      СОЦИАЛЬНАЯ ПОЛИТИКА</t>
  </si>
  <si>
    <t>1000</t>
  </si>
  <si>
    <t xml:space="preserve">        Социальное обеспечение населения</t>
  </si>
  <si>
    <t>1003</t>
  </si>
  <si>
    <t xml:space="preserve">                  Социальное обеспечение и иные выплаты населению</t>
  </si>
  <si>
    <t>300</t>
  </si>
  <si>
    <t xml:space="preserve">                    Публичные нормативные социальные выплаты гражданам</t>
  </si>
  <si>
    <t>310</t>
  </si>
  <si>
    <t xml:space="preserve">            Социальная защита и поддержка населения</t>
  </si>
  <si>
    <t>7120000000</t>
  </si>
  <si>
    <t xml:space="preserve">                Исполнение полномочий поселений по оказанию мер социальной поддержки специалистов, работающих в сельской местности, а также специалистов вышедших на пенсию, в соответствии с Законом Калужской области от 30.12.2004 №13-ОЗ "О мерах социальной поддержки специалистов, работающих в сельской местности, а также специалистов, вышедших на пенсию"</t>
  </si>
  <si>
    <t>71200П6210</t>
  </si>
  <si>
    <t xml:space="preserve">      ФИЗИЧЕСКАЯ КУЛЬТУРА И СПОРТ</t>
  </si>
  <si>
    <t>1100</t>
  </si>
  <si>
    <t xml:space="preserve">        Массовый спорт</t>
  </si>
  <si>
    <t>1102</t>
  </si>
  <si>
    <t xml:space="preserve">            Развитие физкультуры и спорта</t>
  </si>
  <si>
    <t>7150000000</t>
  </si>
  <si>
    <t xml:space="preserve">                Исполнение полномочий поселений по обеспечению условий для развития на территории поселения физической культуры и массового спорта, организации проведения официальных физкультурно-оздоровительных и спортивных мероприятий поселений</t>
  </si>
  <si>
    <t>71500П6020</t>
  </si>
  <si>
    <t>Группы и подгруппы видов расходов</t>
  </si>
  <si>
    <t xml:space="preserve">Ведомственная  структура  расходов   бюджета  сельского  поселения  "Поселок  Ферзиково"  за  9 месяцев  2022  года                  </t>
  </si>
  <si>
    <t xml:space="preserve">          Муниципальная программа сельского поселения "Кадровые ресурсы в сельском поселении "Поселок Ферзиково"</t>
  </si>
  <si>
    <t>1400000000</t>
  </si>
  <si>
    <t xml:space="preserve">              Основное мероприятие "Формирование системы материального стимулирования муниципальных служащих работников, замещающих должности, не являющиеся должностями муниципальной службы, и работников, осуществляющих профессиональную деятельность по профессиям рабочих, в целом повышения качества оказываемых услуг населению"</t>
  </si>
  <si>
    <t>1400100000</t>
  </si>
  <si>
    <t xml:space="preserve">                Премирование муниципальных служащих работников, замещающих должности, не являющиеся должностями муниципальной службы, и работников, осуществляющих профессиональную деятельность по должностям служащих и по профессиям рабочих</t>
  </si>
  <si>
    <t>1400102710</t>
  </si>
  <si>
    <t xml:space="preserve">          Реализация функций иных федеральных органов государственной власти</t>
  </si>
  <si>
    <t xml:space="preserve">            Осуществление первичного воинского учета органами местного самоуправления поселений, муниципальных и городских округов</t>
  </si>
  <si>
    <t>2400100240</t>
  </si>
  <si>
    <t xml:space="preserve">                Ремонт автомобильных дорог общего пользования местного значения (для софинансирования инициативных проектов)</t>
  </si>
  <si>
    <t>2400107024</t>
  </si>
  <si>
    <t xml:space="preserve">                Реализация проектов развития общественной инфраструктуры муниципальных образований. основанных на местных инициативах (средства местного бюджета, поступившие от физических лиц)</t>
  </si>
  <si>
    <t>24001SЖ240</t>
  </si>
  <si>
    <t xml:space="preserve">                Содержание автомобильных дорог (за счет безвозмездных поступлений от физических и юридических лиц)</t>
  </si>
  <si>
    <t>2400205542</t>
  </si>
  <si>
    <t xml:space="preserve">                Выполнение кадастровых работ по внесению изменений в документы территориального планирования и градостроительного зонирования</t>
  </si>
  <si>
    <t>58000S7030</t>
  </si>
  <si>
    <t xml:space="preserve">                Реализация мероприятий в области земельных отношений (средства поселений)</t>
  </si>
  <si>
    <t>58000П8623</t>
  </si>
  <si>
    <t xml:space="preserve">          Муниципальная адресная программа переселения граждан из аварийного жилищного фонда муниципального образования сельское поселение "Поселок Ферзиково" Ферзиковского района Калужской области на 2021 -2022 годы</t>
  </si>
  <si>
    <t>0500000000</t>
  </si>
  <si>
    <t xml:space="preserve">              Региональный проект "Обеспечение устойчивого сокращения непригодного для проживания жилищного фонда"</t>
  </si>
  <si>
    <t>050F300000</t>
  </si>
  <si>
    <t xml:space="preserve">                Расходы на переселение граждан из аварийного жилищного фонда за счет средств, поступивших от Фонда содействия реформированию жилищно-коммунального хозяйства</t>
  </si>
  <si>
    <t>050F367483</t>
  </si>
  <si>
    <t xml:space="preserve">                  Капитальные вложения в объекты государственной (муниципальной) собственности</t>
  </si>
  <si>
    <t>400</t>
  </si>
  <si>
    <t xml:space="preserve">                    Бюджетные инвестиции</t>
  </si>
  <si>
    <t>410</t>
  </si>
  <si>
    <t xml:space="preserve">                Расходы на переселение граждан из аварийного жилищного фонда за счет средств областного бюджета</t>
  </si>
  <si>
    <t>050F367484</t>
  </si>
  <si>
    <t xml:space="preserve">                Расходы на переселение граждан из аварийного жилищного фонда за счет местного бюджета</t>
  </si>
  <si>
    <t>050F36748S</t>
  </si>
  <si>
    <t>7170000150</t>
  </si>
  <si>
    <t xml:space="preserve">                    Социальные выплаты гражданам, кроме публичных нормативных социальных выплат</t>
  </si>
  <si>
    <t>320</t>
  </si>
  <si>
    <t>7090000150</t>
  </si>
  <si>
    <t>7090004400</t>
  </si>
  <si>
    <t xml:space="preserve">                Исполнение полномочий по решению вопросов местного значения по созданию условий для организации досуга и обеспечение жителей поселений услугами организаций культуры (в части содержания здания Центра культурного развития поселка "Ферзиково для проведения культурно-массовых мероприятий на уровне муниципального района и использования муниципальным казенным учреждением культуры муниципального района "Ферзиковский район" "Культурно-досуговое объединение" помещений здания в целях оказания методической помощи сельским поселениям по организации досуга и услугами организаций</t>
  </si>
  <si>
    <t>7090004460</t>
  </si>
  <si>
    <t xml:space="preserve">                Ежемесячная социальная выплата как лицу, замещавшему должность муниципальной службы в администрации</t>
  </si>
  <si>
    <t>1400102750</t>
  </si>
  <si>
    <t>Уточненные бюджетные ассигнования на 2022 год</t>
  </si>
  <si>
    <t>Уточненные  бюджетные ассигнования на 2022 год в соответствии с Решением Поселкового Совета сельского поселения "Поселок Ферзиково" от 23.12.2021г. № 81 (с изменениями и дополнениями от 14.02.2022 № 78; 31.03.2022 № 81; 20.06.2022 № 86; 30.06.2022 № 87; __.09.2022г. № ___)</t>
  </si>
  <si>
    <t>Приложение № 2 к Постановлению администрации сельского поселения "Поселок Ферзиково" Об исполнении бюджета сельского
 поселения «Поселок Ферзиково»      за 9 месяцев 2022  года 
от "10" ноября 2022г. № 73 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</si>
</sst>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  <font>
      <sz val="10"/>
      <color rgb="FF000000"/>
      <name val="Arial Cyr"/>
      <family val="2"/>
    </font>
    <font>
      <sz val="12"/>
      <color rgb="FF000000"/>
      <name val="Arial Cyr"/>
      <charset val="204"/>
    </font>
    <font>
      <sz val="10"/>
      <color rgb="FF00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</cellStyleXfs>
  <cellXfs count="26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1" xfId="1" applyNumberFormat="1" applyAlignment="1" applyProtection="1">
      <alignment wrapText="1"/>
    </xf>
    <xf numFmtId="0" fontId="1" fillId="0" borderId="1" xfId="1" applyAlignment="1">
      <alignment wrapText="1"/>
    </xf>
    <xf numFmtId="0" fontId="1" fillId="0" borderId="2" xfId="7" applyNumberFormat="1" applyFont="1" applyFill="1" applyProtection="1">
      <alignment vertical="top" wrapText="1"/>
    </xf>
    <xf numFmtId="1" fontId="1" fillId="0" borderId="2" xfId="8" applyNumberFormat="1" applyFont="1" applyFill="1" applyProtection="1">
      <alignment horizontal="center" vertical="top" shrinkToFit="1"/>
    </xf>
    <xf numFmtId="4" fontId="1" fillId="0" borderId="2" xfId="9" applyNumberFormat="1" applyFont="1" applyFill="1" applyProtection="1">
      <alignment horizontal="right" vertical="top" shrinkToFit="1"/>
    </xf>
    <xf numFmtId="0" fontId="0" fillId="0" borderId="0" xfId="0" applyFont="1" applyFill="1" applyProtection="1">
      <protection locked="0"/>
    </xf>
    <xf numFmtId="0" fontId="7" fillId="0" borderId="2" xfId="7" applyNumberFormat="1" applyFont="1" applyFill="1" applyProtection="1">
      <alignment vertical="top" wrapText="1"/>
    </xf>
    <xf numFmtId="1" fontId="7" fillId="0" borderId="2" xfId="8" applyNumberFormat="1" applyFont="1" applyFill="1" applyProtection="1">
      <alignment horizontal="center" vertical="top" shrinkToFit="1"/>
    </xf>
    <xf numFmtId="4" fontId="7" fillId="0" borderId="2" xfId="9" applyNumberFormat="1" applyFont="1" applyFill="1" applyProtection="1">
      <alignment horizontal="right" vertical="top" shrinkToFit="1"/>
    </xf>
    <xf numFmtId="4" fontId="10" fillId="0" borderId="2" xfId="9" applyNumberFormat="1" applyFont="1" applyFill="1" applyProtection="1">
      <alignment horizontal="right" vertical="top" shrinkToFit="1"/>
    </xf>
    <xf numFmtId="0" fontId="8" fillId="0" borderId="3" xfId="12" applyNumberFormat="1" applyFont="1" applyFill="1" applyBorder="1" applyAlignment="1" applyProtection="1">
      <alignment horizontal="center" vertical="top" wrapText="1"/>
      <protection locked="0"/>
    </xf>
    <xf numFmtId="0" fontId="8" fillId="0" borderId="4" xfId="12" applyNumberFormat="1" applyFont="1" applyFill="1" applyBorder="1" applyAlignment="1" applyProtection="1">
      <alignment horizontal="center" vertical="top" wrapText="1"/>
      <protection locked="0"/>
    </xf>
    <xf numFmtId="0" fontId="8" fillId="0" borderId="2" xfId="12" applyNumberFormat="1" applyFont="1" applyFill="1" applyAlignment="1" applyProtection="1">
      <alignment horizontal="center" vertical="center" wrapText="1"/>
      <protection locked="0"/>
    </xf>
    <xf numFmtId="0" fontId="8" fillId="0" borderId="2" xfId="12" applyNumberFormat="1" applyFont="1" applyFill="1" applyAlignment="1">
      <alignment horizontal="center" vertical="center" wrapText="1"/>
    </xf>
    <xf numFmtId="0" fontId="8" fillId="0" borderId="1" xfId="6" applyFont="1" applyBorder="1" applyAlignment="1">
      <alignment horizontal="right" vertical="top" wrapText="1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9" fillId="0" borderId="1" xfId="2" applyNumberFormat="1" applyFont="1" applyBorder="1" applyAlignment="1" applyProtection="1">
      <alignment horizontal="center" vertical="top" wrapText="1"/>
      <protection locked="0"/>
    </xf>
    <xf numFmtId="0" fontId="9" fillId="0" borderId="1" xfId="2" applyNumberFormat="1" applyFont="1" applyAlignment="1" applyProtection="1">
      <alignment horizontal="center" vertical="top" wrapText="1"/>
      <protection locked="0"/>
    </xf>
    <xf numFmtId="0" fontId="1" fillId="0" borderId="1" xfId="5" applyNumberFormat="1" applyProtection="1">
      <alignment horizontal="right"/>
    </xf>
    <xf numFmtId="0" fontId="1" fillId="0" borderId="1" xfId="5">
      <alignment horizontal="right"/>
    </xf>
    <xf numFmtId="0" fontId="1" fillId="0" borderId="2" xfId="6" applyNumberFormat="1" applyProtection="1">
      <alignment horizontal="center" vertical="center" wrapText="1"/>
    </xf>
    <xf numFmtId="0" fontId="1" fillId="0" borderId="2" xfId="6">
      <alignment horizontal="center" vertical="center" wrapTex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6"/>
    <cellStyle name="xl23" xfId="21"/>
    <cellStyle name="xl24" xfId="2"/>
    <cellStyle name="xl25" xfId="8"/>
    <cellStyle name="xl26" xfId="11"/>
    <cellStyle name="xl27" xfId="22"/>
    <cellStyle name="xl28" xfId="12"/>
    <cellStyle name="xl29" xfId="1"/>
    <cellStyle name="xl30" xfId="14"/>
    <cellStyle name="xl31" xfId="23"/>
    <cellStyle name="xl32" xfId="13"/>
    <cellStyle name="xl33" xfId="3"/>
    <cellStyle name="xl34" xfId="4"/>
    <cellStyle name="xl35" xfId="5"/>
    <cellStyle name="xl36" xfId="24"/>
    <cellStyle name="xl37" xfId="7"/>
    <cellStyle name="xl38" xfId="9"/>
    <cellStyle name="xl39" xfId="1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0"/>
  <sheetViews>
    <sheetView showGridLines="0" tabSelected="1" zoomScaleNormal="100" zoomScaleSheetLayoutView="100" workbookViewId="0">
      <selection activeCell="G1" sqref="G1:H1"/>
    </sheetView>
  </sheetViews>
  <sheetFormatPr defaultRowHeight="15" outlineLevelRow="7" x14ac:dyDescent="0.25"/>
  <cols>
    <col min="1" max="1" width="43.42578125" style="1" customWidth="1"/>
    <col min="2" max="3" width="7.7109375" style="1" customWidth="1"/>
    <col min="4" max="4" width="12.28515625" style="1" customWidth="1"/>
    <col min="5" max="5" width="9.140625" style="1" customWidth="1"/>
    <col min="6" max="7" width="14.7109375" style="1" customWidth="1"/>
    <col min="8" max="8" width="13.28515625" style="1" customWidth="1"/>
    <col min="9" max="16384" width="9.140625" style="1"/>
  </cols>
  <sheetData>
    <row r="1" spans="1:8" ht="138" customHeight="1" x14ac:dyDescent="0.25">
      <c r="A1" s="3"/>
      <c r="B1" s="4"/>
      <c r="C1" s="4"/>
      <c r="D1" s="4"/>
      <c r="E1" s="4"/>
      <c r="F1" s="4"/>
      <c r="G1" s="17" t="s">
        <v>234</v>
      </c>
      <c r="H1" s="17"/>
    </row>
    <row r="2" spans="1:8" ht="15.2" customHeight="1" x14ac:dyDescent="0.25">
      <c r="A2" s="18"/>
      <c r="B2" s="19"/>
      <c r="C2" s="19"/>
      <c r="D2" s="19"/>
      <c r="E2" s="19"/>
      <c r="F2" s="19"/>
      <c r="G2" s="19"/>
      <c r="H2" s="2"/>
    </row>
    <row r="3" spans="1:8" ht="36.75" customHeight="1" x14ac:dyDescent="0.25">
      <c r="A3" s="20" t="s">
        <v>189</v>
      </c>
      <c r="B3" s="21"/>
      <c r="C3" s="21"/>
      <c r="D3" s="21"/>
      <c r="E3" s="21"/>
      <c r="F3" s="21"/>
      <c r="G3" s="21"/>
      <c r="H3" s="21"/>
    </row>
    <row r="4" spans="1:8" ht="12.75" customHeight="1" x14ac:dyDescent="0.25">
      <c r="A4" s="22" t="s">
        <v>0</v>
      </c>
      <c r="B4" s="23"/>
      <c r="C4" s="23"/>
      <c r="D4" s="23"/>
      <c r="E4" s="23"/>
      <c r="F4" s="23"/>
      <c r="G4" s="23"/>
      <c r="H4" s="23"/>
    </row>
    <row r="5" spans="1:8" ht="38.25" customHeight="1" x14ac:dyDescent="0.25">
      <c r="A5" s="24" t="s">
        <v>1</v>
      </c>
      <c r="B5" s="24" t="s">
        <v>2</v>
      </c>
      <c r="C5" s="24" t="s">
        <v>3</v>
      </c>
      <c r="D5" s="24" t="s">
        <v>4</v>
      </c>
      <c r="E5" s="15" t="s">
        <v>188</v>
      </c>
      <c r="F5" s="13" t="s">
        <v>233</v>
      </c>
      <c r="G5" s="15" t="s">
        <v>232</v>
      </c>
      <c r="H5" s="24" t="s">
        <v>5</v>
      </c>
    </row>
    <row r="6" spans="1:8" ht="273.75" customHeight="1" x14ac:dyDescent="0.25">
      <c r="A6" s="25"/>
      <c r="B6" s="25"/>
      <c r="C6" s="25"/>
      <c r="D6" s="25"/>
      <c r="E6" s="16"/>
      <c r="F6" s="14"/>
      <c r="G6" s="16"/>
      <c r="H6" s="25"/>
    </row>
    <row r="7" spans="1:8" s="8" customFormat="1" ht="25.5" x14ac:dyDescent="0.25">
      <c r="A7" s="9" t="s">
        <v>6</v>
      </c>
      <c r="B7" s="10" t="s">
        <v>7</v>
      </c>
      <c r="C7" s="10" t="s">
        <v>8</v>
      </c>
      <c r="D7" s="10" t="s">
        <v>9</v>
      </c>
      <c r="E7" s="10" t="s">
        <v>10</v>
      </c>
      <c r="F7" s="11">
        <f>67456675.69-2558623.48</f>
        <v>64898052.210000001</v>
      </c>
      <c r="G7" s="11">
        <v>65848052.210000001</v>
      </c>
      <c r="H7" s="11">
        <v>49913021.969999999</v>
      </c>
    </row>
    <row r="8" spans="1:8" s="8" customFormat="1" ht="14.25" customHeight="1" outlineLevel="1" x14ac:dyDescent="0.25">
      <c r="A8" s="5" t="s">
        <v>11</v>
      </c>
      <c r="B8" s="6" t="s">
        <v>7</v>
      </c>
      <c r="C8" s="6" t="s">
        <v>12</v>
      </c>
      <c r="D8" s="6" t="s">
        <v>9</v>
      </c>
      <c r="E8" s="6" t="s">
        <v>10</v>
      </c>
      <c r="F8" s="7">
        <v>6971371</v>
      </c>
      <c r="G8" s="7">
        <v>6971371</v>
      </c>
      <c r="H8" s="7">
        <v>4718886.12</v>
      </c>
    </row>
    <row r="9" spans="1:8" s="8" customFormat="1" ht="51" outlineLevel="2" x14ac:dyDescent="0.25">
      <c r="A9" s="5" t="s">
        <v>13</v>
      </c>
      <c r="B9" s="6" t="s">
        <v>7</v>
      </c>
      <c r="C9" s="6" t="s">
        <v>14</v>
      </c>
      <c r="D9" s="6" t="s">
        <v>9</v>
      </c>
      <c r="E9" s="6" t="s">
        <v>10</v>
      </c>
      <c r="F9" s="7">
        <v>60000</v>
      </c>
      <c r="G9" s="7">
        <v>60000</v>
      </c>
      <c r="H9" s="7">
        <v>30000</v>
      </c>
    </row>
    <row r="10" spans="1:8" s="8" customFormat="1" ht="51" outlineLevel="3" x14ac:dyDescent="0.25">
      <c r="A10" s="5" t="s">
        <v>15</v>
      </c>
      <c r="B10" s="6" t="s">
        <v>7</v>
      </c>
      <c r="C10" s="6" t="s">
        <v>14</v>
      </c>
      <c r="D10" s="6" t="s">
        <v>16</v>
      </c>
      <c r="E10" s="6" t="s">
        <v>10</v>
      </c>
      <c r="F10" s="7">
        <v>60000</v>
      </c>
      <c r="G10" s="7">
        <v>60000</v>
      </c>
      <c r="H10" s="7">
        <v>30000</v>
      </c>
    </row>
    <row r="11" spans="1:8" s="8" customFormat="1" ht="51" outlineLevel="6" x14ac:dyDescent="0.25">
      <c r="A11" s="5" t="s">
        <v>17</v>
      </c>
      <c r="B11" s="6" t="s">
        <v>7</v>
      </c>
      <c r="C11" s="6" t="s">
        <v>14</v>
      </c>
      <c r="D11" s="6" t="s">
        <v>18</v>
      </c>
      <c r="E11" s="6" t="s">
        <v>10</v>
      </c>
      <c r="F11" s="7">
        <v>60000</v>
      </c>
      <c r="G11" s="7">
        <v>60000</v>
      </c>
      <c r="H11" s="7">
        <v>30000</v>
      </c>
    </row>
    <row r="12" spans="1:8" s="8" customFormat="1" outlineLevel="7" x14ac:dyDescent="0.25">
      <c r="A12" s="5" t="s">
        <v>19</v>
      </c>
      <c r="B12" s="6" t="s">
        <v>7</v>
      </c>
      <c r="C12" s="6" t="s">
        <v>14</v>
      </c>
      <c r="D12" s="6" t="s">
        <v>18</v>
      </c>
      <c r="E12" s="6" t="s">
        <v>20</v>
      </c>
      <c r="F12" s="7">
        <v>60000</v>
      </c>
      <c r="G12" s="7">
        <v>60000</v>
      </c>
      <c r="H12" s="7">
        <v>30000</v>
      </c>
    </row>
    <row r="13" spans="1:8" s="8" customFormat="1" outlineLevel="7" x14ac:dyDescent="0.25">
      <c r="A13" s="5" t="s">
        <v>21</v>
      </c>
      <c r="B13" s="6" t="s">
        <v>7</v>
      </c>
      <c r="C13" s="6" t="s">
        <v>14</v>
      </c>
      <c r="D13" s="6" t="s">
        <v>18</v>
      </c>
      <c r="E13" s="6" t="s">
        <v>22</v>
      </c>
      <c r="F13" s="7">
        <v>60000</v>
      </c>
      <c r="G13" s="7">
        <v>60000</v>
      </c>
      <c r="H13" s="7">
        <v>30000</v>
      </c>
    </row>
    <row r="14" spans="1:8" s="8" customFormat="1" ht="63.75" outlineLevel="2" x14ac:dyDescent="0.25">
      <c r="A14" s="5" t="s">
        <v>23</v>
      </c>
      <c r="B14" s="6" t="s">
        <v>7</v>
      </c>
      <c r="C14" s="6" t="s">
        <v>24</v>
      </c>
      <c r="D14" s="6" t="s">
        <v>9</v>
      </c>
      <c r="E14" s="6" t="s">
        <v>10</v>
      </c>
      <c r="F14" s="7">
        <v>5365003</v>
      </c>
      <c r="G14" s="7">
        <v>5365003</v>
      </c>
      <c r="H14" s="7">
        <v>3724731.12</v>
      </c>
    </row>
    <row r="15" spans="1:8" s="8" customFormat="1" ht="51" outlineLevel="3" x14ac:dyDescent="0.25">
      <c r="A15" s="5" t="s">
        <v>15</v>
      </c>
      <c r="B15" s="6" t="s">
        <v>7</v>
      </c>
      <c r="C15" s="6" t="s">
        <v>24</v>
      </c>
      <c r="D15" s="6" t="s">
        <v>16</v>
      </c>
      <c r="E15" s="6" t="s">
        <v>10</v>
      </c>
      <c r="F15" s="7">
        <v>5365003</v>
      </c>
      <c r="G15" s="7">
        <v>5365003</v>
      </c>
      <c r="H15" s="7">
        <v>3724731.12</v>
      </c>
    </row>
    <row r="16" spans="1:8" s="8" customFormat="1" outlineLevel="6" x14ac:dyDescent="0.25">
      <c r="A16" s="5" t="s">
        <v>25</v>
      </c>
      <c r="B16" s="6" t="s">
        <v>7</v>
      </c>
      <c r="C16" s="6" t="s">
        <v>24</v>
      </c>
      <c r="D16" s="6" t="s">
        <v>26</v>
      </c>
      <c r="E16" s="6" t="s">
        <v>10</v>
      </c>
      <c r="F16" s="7">
        <v>4750869</v>
      </c>
      <c r="G16" s="7">
        <v>4750869</v>
      </c>
      <c r="H16" s="7">
        <v>3267878.13</v>
      </c>
    </row>
    <row r="17" spans="1:8" s="8" customFormat="1" ht="76.5" outlineLevel="7" x14ac:dyDescent="0.25">
      <c r="A17" s="5" t="s">
        <v>27</v>
      </c>
      <c r="B17" s="6" t="s">
        <v>7</v>
      </c>
      <c r="C17" s="6" t="s">
        <v>24</v>
      </c>
      <c r="D17" s="6" t="s">
        <v>26</v>
      </c>
      <c r="E17" s="6" t="s">
        <v>28</v>
      </c>
      <c r="F17" s="7">
        <v>3619279</v>
      </c>
      <c r="G17" s="7">
        <v>3619279</v>
      </c>
      <c r="H17" s="7">
        <v>2441106.09</v>
      </c>
    </row>
    <row r="18" spans="1:8" s="8" customFormat="1" ht="25.5" outlineLevel="7" x14ac:dyDescent="0.25">
      <c r="A18" s="5" t="s">
        <v>29</v>
      </c>
      <c r="B18" s="6" t="s">
        <v>7</v>
      </c>
      <c r="C18" s="6" t="s">
        <v>24</v>
      </c>
      <c r="D18" s="6" t="s">
        <v>26</v>
      </c>
      <c r="E18" s="6" t="s">
        <v>30</v>
      </c>
      <c r="F18" s="7">
        <v>3619279</v>
      </c>
      <c r="G18" s="7">
        <v>3619279</v>
      </c>
      <c r="H18" s="7">
        <v>2441106.09</v>
      </c>
    </row>
    <row r="19" spans="1:8" s="8" customFormat="1" ht="38.25" outlineLevel="7" x14ac:dyDescent="0.25">
      <c r="A19" s="5" t="s">
        <v>31</v>
      </c>
      <c r="B19" s="6" t="s">
        <v>7</v>
      </c>
      <c r="C19" s="6" t="s">
        <v>24</v>
      </c>
      <c r="D19" s="6" t="s">
        <v>26</v>
      </c>
      <c r="E19" s="6" t="s">
        <v>32</v>
      </c>
      <c r="F19" s="7">
        <v>956590</v>
      </c>
      <c r="G19" s="7">
        <v>956590</v>
      </c>
      <c r="H19" s="7">
        <v>761194.92</v>
      </c>
    </row>
    <row r="20" spans="1:8" s="8" customFormat="1" ht="38.25" outlineLevel="7" x14ac:dyDescent="0.25">
      <c r="A20" s="5" t="s">
        <v>33</v>
      </c>
      <c r="B20" s="6" t="s">
        <v>7</v>
      </c>
      <c r="C20" s="6" t="s">
        <v>24</v>
      </c>
      <c r="D20" s="6" t="s">
        <v>26</v>
      </c>
      <c r="E20" s="6" t="s">
        <v>34</v>
      </c>
      <c r="F20" s="7">
        <v>956590</v>
      </c>
      <c r="G20" s="7">
        <v>956590</v>
      </c>
      <c r="H20" s="7">
        <v>761194.92</v>
      </c>
    </row>
    <row r="21" spans="1:8" s="8" customFormat="1" outlineLevel="7" x14ac:dyDescent="0.25">
      <c r="A21" s="5" t="s">
        <v>35</v>
      </c>
      <c r="B21" s="6" t="s">
        <v>7</v>
      </c>
      <c r="C21" s="6" t="s">
        <v>24</v>
      </c>
      <c r="D21" s="6" t="s">
        <v>26</v>
      </c>
      <c r="E21" s="6" t="s">
        <v>36</v>
      </c>
      <c r="F21" s="7">
        <v>175000</v>
      </c>
      <c r="G21" s="7">
        <v>175000</v>
      </c>
      <c r="H21" s="7">
        <v>65577.119999999995</v>
      </c>
    </row>
    <row r="22" spans="1:8" s="8" customFormat="1" ht="25.5" outlineLevel="7" x14ac:dyDescent="0.25">
      <c r="A22" s="5" t="s">
        <v>37</v>
      </c>
      <c r="B22" s="6" t="s">
        <v>7</v>
      </c>
      <c r="C22" s="6" t="s">
        <v>24</v>
      </c>
      <c r="D22" s="6" t="s">
        <v>26</v>
      </c>
      <c r="E22" s="6" t="s">
        <v>38</v>
      </c>
      <c r="F22" s="7">
        <v>175000</v>
      </c>
      <c r="G22" s="7">
        <v>175000</v>
      </c>
      <c r="H22" s="7">
        <v>65577.119999999995</v>
      </c>
    </row>
    <row r="23" spans="1:8" s="8" customFormat="1" ht="38.25" outlineLevel="6" x14ac:dyDescent="0.25">
      <c r="A23" s="5" t="s">
        <v>39</v>
      </c>
      <c r="B23" s="6" t="s">
        <v>7</v>
      </c>
      <c r="C23" s="6" t="s">
        <v>24</v>
      </c>
      <c r="D23" s="6" t="s">
        <v>40</v>
      </c>
      <c r="E23" s="6" t="s">
        <v>10</v>
      </c>
      <c r="F23" s="7">
        <v>614134</v>
      </c>
      <c r="G23" s="7">
        <v>614134</v>
      </c>
      <c r="H23" s="7">
        <v>456852.99</v>
      </c>
    </row>
    <row r="24" spans="1:8" s="8" customFormat="1" ht="76.5" outlineLevel="7" x14ac:dyDescent="0.25">
      <c r="A24" s="5" t="s">
        <v>27</v>
      </c>
      <c r="B24" s="6" t="s">
        <v>7</v>
      </c>
      <c r="C24" s="6" t="s">
        <v>24</v>
      </c>
      <c r="D24" s="6" t="s">
        <v>40</v>
      </c>
      <c r="E24" s="6" t="s">
        <v>28</v>
      </c>
      <c r="F24" s="7">
        <v>614134</v>
      </c>
      <c r="G24" s="7">
        <v>614134</v>
      </c>
      <c r="H24" s="7">
        <v>456852.99</v>
      </c>
    </row>
    <row r="25" spans="1:8" s="8" customFormat="1" ht="25.5" outlineLevel="7" x14ac:dyDescent="0.25">
      <c r="A25" s="5" t="s">
        <v>29</v>
      </c>
      <c r="B25" s="6" t="s">
        <v>7</v>
      </c>
      <c r="C25" s="6" t="s">
        <v>24</v>
      </c>
      <c r="D25" s="6" t="s">
        <v>40</v>
      </c>
      <c r="E25" s="6" t="s">
        <v>30</v>
      </c>
      <c r="F25" s="7">
        <v>614134</v>
      </c>
      <c r="G25" s="7">
        <v>614134</v>
      </c>
      <c r="H25" s="7">
        <v>456852.99</v>
      </c>
    </row>
    <row r="26" spans="1:8" s="8" customFormat="1" ht="38.25" outlineLevel="3" x14ac:dyDescent="0.25">
      <c r="A26" s="5" t="s">
        <v>44</v>
      </c>
      <c r="B26" s="6" t="s">
        <v>7</v>
      </c>
      <c r="C26" s="6" t="s">
        <v>45</v>
      </c>
      <c r="D26" s="6" t="s">
        <v>9</v>
      </c>
      <c r="E26" s="6" t="s">
        <v>10</v>
      </c>
      <c r="F26" s="7">
        <v>110000</v>
      </c>
      <c r="G26" s="7">
        <v>110000</v>
      </c>
      <c r="H26" s="7">
        <v>82500</v>
      </c>
    </row>
    <row r="27" spans="1:8" s="8" customFormat="1" ht="51" outlineLevel="4" x14ac:dyDescent="0.25">
      <c r="A27" s="5" t="s">
        <v>15</v>
      </c>
      <c r="B27" s="6" t="s">
        <v>7</v>
      </c>
      <c r="C27" s="6" t="s">
        <v>45</v>
      </c>
      <c r="D27" s="6" t="s">
        <v>16</v>
      </c>
      <c r="E27" s="6" t="s">
        <v>10</v>
      </c>
      <c r="F27" s="7">
        <v>110000</v>
      </c>
      <c r="G27" s="7">
        <v>110000</v>
      </c>
      <c r="H27" s="7">
        <v>82500</v>
      </c>
    </row>
    <row r="28" spans="1:8" s="8" customFormat="1" ht="51" outlineLevel="6" x14ac:dyDescent="0.25">
      <c r="A28" s="5" t="s">
        <v>17</v>
      </c>
      <c r="B28" s="6" t="s">
        <v>7</v>
      </c>
      <c r="C28" s="6" t="s">
        <v>45</v>
      </c>
      <c r="D28" s="6" t="s">
        <v>18</v>
      </c>
      <c r="E28" s="6" t="s">
        <v>10</v>
      </c>
      <c r="F28" s="7">
        <v>110000</v>
      </c>
      <c r="G28" s="7">
        <v>110000</v>
      </c>
      <c r="H28" s="7">
        <v>82500</v>
      </c>
    </row>
    <row r="29" spans="1:8" s="8" customFormat="1" outlineLevel="7" x14ac:dyDescent="0.25">
      <c r="A29" s="5" t="s">
        <v>19</v>
      </c>
      <c r="B29" s="6" t="s">
        <v>7</v>
      </c>
      <c r="C29" s="6" t="s">
        <v>45</v>
      </c>
      <c r="D29" s="6" t="s">
        <v>18</v>
      </c>
      <c r="E29" s="6" t="s">
        <v>20</v>
      </c>
      <c r="F29" s="7">
        <v>110000</v>
      </c>
      <c r="G29" s="7">
        <v>110000</v>
      </c>
      <c r="H29" s="7">
        <v>82500</v>
      </c>
    </row>
    <row r="30" spans="1:8" s="8" customFormat="1" outlineLevel="7" x14ac:dyDescent="0.25">
      <c r="A30" s="5" t="s">
        <v>21</v>
      </c>
      <c r="B30" s="6" t="s">
        <v>7</v>
      </c>
      <c r="C30" s="6" t="s">
        <v>45</v>
      </c>
      <c r="D30" s="6" t="s">
        <v>18</v>
      </c>
      <c r="E30" s="6" t="s">
        <v>22</v>
      </c>
      <c r="F30" s="7">
        <v>110000</v>
      </c>
      <c r="G30" s="7">
        <v>110000</v>
      </c>
      <c r="H30" s="7">
        <v>82500</v>
      </c>
    </row>
    <row r="31" spans="1:8" s="8" customFormat="1" outlineLevel="2" x14ac:dyDescent="0.25">
      <c r="A31" s="5" t="s">
        <v>46</v>
      </c>
      <c r="B31" s="6" t="s">
        <v>7</v>
      </c>
      <c r="C31" s="6" t="s">
        <v>47</v>
      </c>
      <c r="D31" s="6" t="s">
        <v>9</v>
      </c>
      <c r="E31" s="6" t="s">
        <v>10</v>
      </c>
      <c r="F31" s="7">
        <v>30000</v>
      </c>
      <c r="G31" s="7">
        <v>30000</v>
      </c>
      <c r="H31" s="7">
        <v>0</v>
      </c>
    </row>
    <row r="32" spans="1:8" s="8" customFormat="1" ht="25.5" outlineLevel="3" x14ac:dyDescent="0.25">
      <c r="A32" s="5" t="s">
        <v>41</v>
      </c>
      <c r="B32" s="6" t="s">
        <v>7</v>
      </c>
      <c r="C32" s="6" t="s">
        <v>47</v>
      </c>
      <c r="D32" s="6" t="s">
        <v>42</v>
      </c>
      <c r="E32" s="6" t="s">
        <v>10</v>
      </c>
      <c r="F32" s="7">
        <v>30000</v>
      </c>
      <c r="G32" s="7">
        <v>30000</v>
      </c>
      <c r="H32" s="7">
        <v>0</v>
      </c>
    </row>
    <row r="33" spans="1:8" s="8" customFormat="1" ht="25.5" outlineLevel="6" x14ac:dyDescent="0.25">
      <c r="A33" s="5" t="s">
        <v>48</v>
      </c>
      <c r="B33" s="6" t="s">
        <v>7</v>
      </c>
      <c r="C33" s="6" t="s">
        <v>47</v>
      </c>
      <c r="D33" s="6" t="s">
        <v>49</v>
      </c>
      <c r="E33" s="6" t="s">
        <v>10</v>
      </c>
      <c r="F33" s="7">
        <v>30000</v>
      </c>
      <c r="G33" s="7">
        <v>30000</v>
      </c>
      <c r="H33" s="7">
        <v>0</v>
      </c>
    </row>
    <row r="34" spans="1:8" s="8" customFormat="1" ht="25.5" outlineLevel="7" x14ac:dyDescent="0.25">
      <c r="A34" s="5" t="s">
        <v>50</v>
      </c>
      <c r="B34" s="6" t="s">
        <v>7</v>
      </c>
      <c r="C34" s="6" t="s">
        <v>47</v>
      </c>
      <c r="D34" s="6" t="s">
        <v>51</v>
      </c>
      <c r="E34" s="6" t="s">
        <v>10</v>
      </c>
      <c r="F34" s="7">
        <v>30000</v>
      </c>
      <c r="G34" s="7">
        <v>30000</v>
      </c>
      <c r="H34" s="7">
        <v>0</v>
      </c>
    </row>
    <row r="35" spans="1:8" s="8" customFormat="1" outlineLevel="7" x14ac:dyDescent="0.25">
      <c r="A35" s="5" t="s">
        <v>35</v>
      </c>
      <c r="B35" s="6" t="s">
        <v>7</v>
      </c>
      <c r="C35" s="6" t="s">
        <v>47</v>
      </c>
      <c r="D35" s="6" t="s">
        <v>51</v>
      </c>
      <c r="E35" s="6" t="s">
        <v>36</v>
      </c>
      <c r="F35" s="7">
        <v>30000</v>
      </c>
      <c r="G35" s="7">
        <v>30000</v>
      </c>
      <c r="H35" s="7">
        <v>0</v>
      </c>
    </row>
    <row r="36" spans="1:8" s="8" customFormat="1" outlineLevel="2" x14ac:dyDescent="0.25">
      <c r="A36" s="5" t="s">
        <v>52</v>
      </c>
      <c r="B36" s="6" t="s">
        <v>7</v>
      </c>
      <c r="C36" s="6" t="s">
        <v>47</v>
      </c>
      <c r="D36" s="6" t="s">
        <v>51</v>
      </c>
      <c r="E36" s="6" t="s">
        <v>53</v>
      </c>
      <c r="F36" s="7">
        <v>30000</v>
      </c>
      <c r="G36" s="7">
        <v>30000</v>
      </c>
      <c r="H36" s="7">
        <v>0</v>
      </c>
    </row>
    <row r="37" spans="1:8" s="8" customFormat="1" outlineLevel="3" x14ac:dyDescent="0.25">
      <c r="A37" s="5" t="s">
        <v>54</v>
      </c>
      <c r="B37" s="6" t="s">
        <v>7</v>
      </c>
      <c r="C37" s="6" t="s">
        <v>55</v>
      </c>
      <c r="D37" s="6" t="s">
        <v>9</v>
      </c>
      <c r="E37" s="6" t="s">
        <v>10</v>
      </c>
      <c r="F37" s="7">
        <v>1406368</v>
      </c>
      <c r="G37" s="7">
        <v>1406368</v>
      </c>
      <c r="H37" s="7">
        <v>881655</v>
      </c>
    </row>
    <row r="38" spans="1:8" s="8" customFormat="1" ht="38.25" outlineLevel="6" x14ac:dyDescent="0.25">
      <c r="A38" s="5" t="s">
        <v>190</v>
      </c>
      <c r="B38" s="6" t="s">
        <v>7</v>
      </c>
      <c r="C38" s="6" t="s">
        <v>55</v>
      </c>
      <c r="D38" s="6" t="s">
        <v>191</v>
      </c>
      <c r="E38" s="6" t="s">
        <v>10</v>
      </c>
      <c r="F38" s="7">
        <v>511100</v>
      </c>
      <c r="G38" s="7">
        <v>511100</v>
      </c>
      <c r="H38" s="7">
        <v>360017.5</v>
      </c>
    </row>
    <row r="39" spans="1:8" s="8" customFormat="1" ht="114.75" outlineLevel="7" x14ac:dyDescent="0.25">
      <c r="A39" s="5" t="s">
        <v>192</v>
      </c>
      <c r="B39" s="6" t="s">
        <v>7</v>
      </c>
      <c r="C39" s="6" t="s">
        <v>55</v>
      </c>
      <c r="D39" s="6" t="s">
        <v>193</v>
      </c>
      <c r="E39" s="6" t="s">
        <v>10</v>
      </c>
      <c r="F39" s="7">
        <v>511100</v>
      </c>
      <c r="G39" s="7">
        <v>511100</v>
      </c>
      <c r="H39" s="7">
        <v>360017.5</v>
      </c>
    </row>
    <row r="40" spans="1:8" s="8" customFormat="1" ht="89.25" outlineLevel="7" x14ac:dyDescent="0.25">
      <c r="A40" s="5" t="s">
        <v>194</v>
      </c>
      <c r="B40" s="6" t="s">
        <v>7</v>
      </c>
      <c r="C40" s="6" t="s">
        <v>55</v>
      </c>
      <c r="D40" s="6" t="s">
        <v>195</v>
      </c>
      <c r="E40" s="6" t="s">
        <v>10</v>
      </c>
      <c r="F40" s="7">
        <v>511100</v>
      </c>
      <c r="G40" s="7">
        <v>511100</v>
      </c>
      <c r="H40" s="7">
        <v>360017.5</v>
      </c>
    </row>
    <row r="41" spans="1:8" s="8" customFormat="1" ht="76.5" outlineLevel="2" x14ac:dyDescent="0.25">
      <c r="A41" s="5" t="s">
        <v>27</v>
      </c>
      <c r="B41" s="6" t="s">
        <v>7</v>
      </c>
      <c r="C41" s="6" t="s">
        <v>55</v>
      </c>
      <c r="D41" s="6" t="s">
        <v>195</v>
      </c>
      <c r="E41" s="6" t="s">
        <v>28</v>
      </c>
      <c r="F41" s="7">
        <v>511100</v>
      </c>
      <c r="G41" s="7">
        <v>511100</v>
      </c>
      <c r="H41" s="7">
        <v>360017.5</v>
      </c>
    </row>
    <row r="42" spans="1:8" s="8" customFormat="1" ht="25.5" outlineLevel="3" x14ac:dyDescent="0.25">
      <c r="A42" s="5" t="s">
        <v>29</v>
      </c>
      <c r="B42" s="6" t="s">
        <v>7</v>
      </c>
      <c r="C42" s="6" t="s">
        <v>55</v>
      </c>
      <c r="D42" s="6" t="s">
        <v>195</v>
      </c>
      <c r="E42" s="6" t="s">
        <v>30</v>
      </c>
      <c r="F42" s="7">
        <v>511100</v>
      </c>
      <c r="G42" s="7">
        <v>511100</v>
      </c>
      <c r="H42" s="7">
        <v>360017.5</v>
      </c>
    </row>
    <row r="43" spans="1:8" s="8" customFormat="1" ht="51" outlineLevel="4" x14ac:dyDescent="0.25">
      <c r="A43" s="5" t="s">
        <v>15</v>
      </c>
      <c r="B43" s="6" t="s">
        <v>7</v>
      </c>
      <c r="C43" s="6" t="s">
        <v>55</v>
      </c>
      <c r="D43" s="6" t="s">
        <v>16</v>
      </c>
      <c r="E43" s="6" t="s">
        <v>10</v>
      </c>
      <c r="F43" s="7">
        <v>895268</v>
      </c>
      <c r="G43" s="7">
        <v>895268</v>
      </c>
      <c r="H43" s="7">
        <v>521637.5</v>
      </c>
    </row>
    <row r="44" spans="1:8" s="8" customFormat="1" ht="38.25" outlineLevel="6" x14ac:dyDescent="0.25">
      <c r="A44" s="5" t="s">
        <v>56</v>
      </c>
      <c r="B44" s="6" t="s">
        <v>7</v>
      </c>
      <c r="C44" s="6" t="s">
        <v>55</v>
      </c>
      <c r="D44" s="6" t="s">
        <v>57</v>
      </c>
      <c r="E44" s="6" t="s">
        <v>10</v>
      </c>
      <c r="F44" s="7">
        <v>546840</v>
      </c>
      <c r="G44" s="7">
        <v>546840</v>
      </c>
      <c r="H44" s="7">
        <v>364560</v>
      </c>
    </row>
    <row r="45" spans="1:8" s="8" customFormat="1" ht="76.5" outlineLevel="7" x14ac:dyDescent="0.25">
      <c r="A45" s="5" t="s">
        <v>27</v>
      </c>
      <c r="B45" s="6" t="s">
        <v>7</v>
      </c>
      <c r="C45" s="6" t="s">
        <v>55</v>
      </c>
      <c r="D45" s="6" t="s">
        <v>57</v>
      </c>
      <c r="E45" s="6" t="s">
        <v>28</v>
      </c>
      <c r="F45" s="7">
        <v>546840</v>
      </c>
      <c r="G45" s="7">
        <v>546840</v>
      </c>
      <c r="H45" s="7">
        <v>364560</v>
      </c>
    </row>
    <row r="46" spans="1:8" s="8" customFormat="1" ht="25.5" outlineLevel="7" x14ac:dyDescent="0.25">
      <c r="A46" s="5" t="s">
        <v>29</v>
      </c>
      <c r="B46" s="6" t="s">
        <v>7</v>
      </c>
      <c r="C46" s="6" t="s">
        <v>55</v>
      </c>
      <c r="D46" s="6" t="s">
        <v>57</v>
      </c>
      <c r="E46" s="6" t="s">
        <v>30</v>
      </c>
      <c r="F46" s="7">
        <v>546840</v>
      </c>
      <c r="G46" s="7">
        <v>546840</v>
      </c>
      <c r="H46" s="7">
        <v>364560</v>
      </c>
    </row>
    <row r="47" spans="1:8" s="8" customFormat="1" ht="25.5" outlineLevel="2" x14ac:dyDescent="0.25">
      <c r="A47" s="5" t="s">
        <v>43</v>
      </c>
      <c r="B47" s="6" t="s">
        <v>7</v>
      </c>
      <c r="C47" s="6" t="s">
        <v>55</v>
      </c>
      <c r="D47" s="6" t="s">
        <v>58</v>
      </c>
      <c r="E47" s="6" t="s">
        <v>10</v>
      </c>
      <c r="F47" s="7">
        <v>200000</v>
      </c>
      <c r="G47" s="7">
        <v>200000</v>
      </c>
      <c r="H47" s="7">
        <v>58125.5</v>
      </c>
    </row>
    <row r="48" spans="1:8" s="8" customFormat="1" ht="38.25" outlineLevel="3" x14ac:dyDescent="0.25">
      <c r="A48" s="5" t="s">
        <v>31</v>
      </c>
      <c r="B48" s="6" t="s">
        <v>7</v>
      </c>
      <c r="C48" s="6" t="s">
        <v>55</v>
      </c>
      <c r="D48" s="6" t="s">
        <v>58</v>
      </c>
      <c r="E48" s="6" t="s">
        <v>32</v>
      </c>
      <c r="F48" s="7">
        <v>200000</v>
      </c>
      <c r="G48" s="7">
        <v>200000</v>
      </c>
      <c r="H48" s="7">
        <v>58125.5</v>
      </c>
    </row>
    <row r="49" spans="1:8" s="8" customFormat="1" ht="38.25" outlineLevel="6" x14ac:dyDescent="0.25">
      <c r="A49" s="5" t="s">
        <v>33</v>
      </c>
      <c r="B49" s="6" t="s">
        <v>7</v>
      </c>
      <c r="C49" s="6" t="s">
        <v>55</v>
      </c>
      <c r="D49" s="6" t="s">
        <v>58</v>
      </c>
      <c r="E49" s="6" t="s">
        <v>34</v>
      </c>
      <c r="F49" s="7">
        <v>200000</v>
      </c>
      <c r="G49" s="7">
        <v>200000</v>
      </c>
      <c r="H49" s="7">
        <v>58125.5</v>
      </c>
    </row>
    <row r="50" spans="1:8" s="8" customFormat="1" ht="38.25" outlineLevel="7" x14ac:dyDescent="0.25">
      <c r="A50" s="5" t="s">
        <v>59</v>
      </c>
      <c r="B50" s="6" t="s">
        <v>7</v>
      </c>
      <c r="C50" s="6" t="s">
        <v>55</v>
      </c>
      <c r="D50" s="6" t="s">
        <v>60</v>
      </c>
      <c r="E50" s="6" t="s">
        <v>10</v>
      </c>
      <c r="F50" s="7">
        <v>148428</v>
      </c>
      <c r="G50" s="7">
        <v>148428</v>
      </c>
      <c r="H50" s="7">
        <v>98952</v>
      </c>
    </row>
    <row r="51" spans="1:8" s="8" customFormat="1" ht="76.5" outlineLevel="7" x14ac:dyDescent="0.25">
      <c r="A51" s="5" t="s">
        <v>27</v>
      </c>
      <c r="B51" s="6" t="s">
        <v>7</v>
      </c>
      <c r="C51" s="6" t="s">
        <v>55</v>
      </c>
      <c r="D51" s="6" t="s">
        <v>60</v>
      </c>
      <c r="E51" s="6" t="s">
        <v>28</v>
      </c>
      <c r="F51" s="7">
        <v>148428</v>
      </c>
      <c r="G51" s="7">
        <v>148428</v>
      </c>
      <c r="H51" s="7">
        <v>98952</v>
      </c>
    </row>
    <row r="52" spans="1:8" s="8" customFormat="1" ht="25.5" outlineLevel="6" x14ac:dyDescent="0.25">
      <c r="A52" s="5" t="s">
        <v>29</v>
      </c>
      <c r="B52" s="6" t="s">
        <v>7</v>
      </c>
      <c r="C52" s="6" t="s">
        <v>55</v>
      </c>
      <c r="D52" s="6" t="s">
        <v>60</v>
      </c>
      <c r="E52" s="6" t="s">
        <v>30</v>
      </c>
      <c r="F52" s="7">
        <v>148428</v>
      </c>
      <c r="G52" s="7">
        <v>148428</v>
      </c>
      <c r="H52" s="7">
        <v>98952</v>
      </c>
    </row>
    <row r="53" spans="1:8" s="8" customFormat="1" outlineLevel="7" x14ac:dyDescent="0.25">
      <c r="A53" s="5" t="s">
        <v>61</v>
      </c>
      <c r="B53" s="6" t="s">
        <v>7</v>
      </c>
      <c r="C53" s="6" t="s">
        <v>62</v>
      </c>
      <c r="D53" s="6" t="s">
        <v>9</v>
      </c>
      <c r="E53" s="6" t="s">
        <v>10</v>
      </c>
      <c r="F53" s="7">
        <v>406500</v>
      </c>
      <c r="G53" s="7">
        <v>406500</v>
      </c>
      <c r="H53" s="7">
        <v>208919.21</v>
      </c>
    </row>
    <row r="54" spans="1:8" s="8" customFormat="1" ht="25.5" outlineLevel="7" x14ac:dyDescent="0.25">
      <c r="A54" s="5" t="s">
        <v>63</v>
      </c>
      <c r="B54" s="6" t="s">
        <v>7</v>
      </c>
      <c r="C54" s="6" t="s">
        <v>64</v>
      </c>
      <c r="D54" s="6" t="s">
        <v>9</v>
      </c>
      <c r="E54" s="6" t="s">
        <v>10</v>
      </c>
      <c r="F54" s="7">
        <v>406500</v>
      </c>
      <c r="G54" s="7">
        <v>406500</v>
      </c>
      <c r="H54" s="7">
        <v>208919.21</v>
      </c>
    </row>
    <row r="55" spans="1:8" s="8" customFormat="1" ht="25.5" outlineLevel="6" x14ac:dyDescent="0.25">
      <c r="A55" s="5" t="s">
        <v>196</v>
      </c>
      <c r="B55" s="6" t="s">
        <v>7</v>
      </c>
      <c r="C55" s="6" t="s">
        <v>64</v>
      </c>
      <c r="D55" s="6" t="s">
        <v>65</v>
      </c>
      <c r="E55" s="6" t="s">
        <v>10</v>
      </c>
      <c r="F55" s="7">
        <v>406500</v>
      </c>
      <c r="G55" s="7">
        <v>406500</v>
      </c>
      <c r="H55" s="7">
        <v>208919.21</v>
      </c>
    </row>
    <row r="56" spans="1:8" s="8" customFormat="1" ht="51" outlineLevel="7" x14ac:dyDescent="0.25">
      <c r="A56" s="5" t="s">
        <v>197</v>
      </c>
      <c r="B56" s="6" t="s">
        <v>7</v>
      </c>
      <c r="C56" s="6" t="s">
        <v>64</v>
      </c>
      <c r="D56" s="6" t="s">
        <v>66</v>
      </c>
      <c r="E56" s="6" t="s">
        <v>10</v>
      </c>
      <c r="F56" s="7">
        <v>406500</v>
      </c>
      <c r="G56" s="7">
        <v>406500</v>
      </c>
      <c r="H56" s="7">
        <v>208919.21</v>
      </c>
    </row>
    <row r="57" spans="1:8" s="8" customFormat="1" ht="38.25" outlineLevel="7" x14ac:dyDescent="0.25">
      <c r="A57" s="5" t="s">
        <v>67</v>
      </c>
      <c r="B57" s="6" t="s">
        <v>7</v>
      </c>
      <c r="C57" s="6" t="s">
        <v>64</v>
      </c>
      <c r="D57" s="6" t="s">
        <v>68</v>
      </c>
      <c r="E57" s="6" t="s">
        <v>10</v>
      </c>
      <c r="F57" s="7">
        <v>406500</v>
      </c>
      <c r="G57" s="7">
        <v>406500</v>
      </c>
      <c r="H57" s="7">
        <v>208919.21</v>
      </c>
    </row>
    <row r="58" spans="1:8" s="8" customFormat="1" ht="76.5" outlineLevel="1" x14ac:dyDescent="0.25">
      <c r="A58" s="5" t="s">
        <v>27</v>
      </c>
      <c r="B58" s="6" t="s">
        <v>7</v>
      </c>
      <c r="C58" s="6" t="s">
        <v>64</v>
      </c>
      <c r="D58" s="6" t="s">
        <v>68</v>
      </c>
      <c r="E58" s="6" t="s">
        <v>28</v>
      </c>
      <c r="F58" s="7">
        <v>292243</v>
      </c>
      <c r="G58" s="7">
        <v>292243</v>
      </c>
      <c r="H58" s="7">
        <v>198898.71</v>
      </c>
    </row>
    <row r="59" spans="1:8" s="8" customFormat="1" ht="25.5" outlineLevel="2" x14ac:dyDescent="0.25">
      <c r="A59" s="5" t="s">
        <v>29</v>
      </c>
      <c r="B59" s="6" t="s">
        <v>7</v>
      </c>
      <c r="C59" s="6" t="s">
        <v>64</v>
      </c>
      <c r="D59" s="6" t="s">
        <v>68</v>
      </c>
      <c r="E59" s="6" t="s">
        <v>30</v>
      </c>
      <c r="F59" s="7">
        <v>292243</v>
      </c>
      <c r="G59" s="7">
        <v>292243</v>
      </c>
      <c r="H59" s="7">
        <v>198898.71</v>
      </c>
    </row>
    <row r="60" spans="1:8" s="8" customFormat="1" ht="38.25" outlineLevel="3" x14ac:dyDescent="0.25">
      <c r="A60" s="5" t="s">
        <v>31</v>
      </c>
      <c r="B60" s="6" t="s">
        <v>7</v>
      </c>
      <c r="C60" s="6" t="s">
        <v>64</v>
      </c>
      <c r="D60" s="6" t="s">
        <v>68</v>
      </c>
      <c r="E60" s="6" t="s">
        <v>32</v>
      </c>
      <c r="F60" s="7">
        <v>114257</v>
      </c>
      <c r="G60" s="7">
        <v>114257</v>
      </c>
      <c r="H60" s="7">
        <v>10020.5</v>
      </c>
    </row>
    <row r="61" spans="1:8" s="8" customFormat="1" ht="38.25" outlineLevel="4" x14ac:dyDescent="0.25">
      <c r="A61" s="5" t="s">
        <v>33</v>
      </c>
      <c r="B61" s="6" t="s">
        <v>7</v>
      </c>
      <c r="C61" s="6" t="s">
        <v>64</v>
      </c>
      <c r="D61" s="6" t="s">
        <v>68</v>
      </c>
      <c r="E61" s="6" t="s">
        <v>34</v>
      </c>
      <c r="F61" s="7">
        <v>114257</v>
      </c>
      <c r="G61" s="7">
        <v>114257</v>
      </c>
      <c r="H61" s="7">
        <v>10020.5</v>
      </c>
    </row>
    <row r="62" spans="1:8" s="8" customFormat="1" ht="25.5" outlineLevel="6" x14ac:dyDescent="0.25">
      <c r="A62" s="5" t="s">
        <v>69</v>
      </c>
      <c r="B62" s="6" t="s">
        <v>7</v>
      </c>
      <c r="C62" s="6" t="s">
        <v>70</v>
      </c>
      <c r="D62" s="6" t="s">
        <v>9</v>
      </c>
      <c r="E62" s="6" t="s">
        <v>10</v>
      </c>
      <c r="F62" s="7">
        <v>3000</v>
      </c>
      <c r="G62" s="7">
        <v>3000</v>
      </c>
      <c r="H62" s="7">
        <v>0</v>
      </c>
    </row>
    <row r="63" spans="1:8" s="8" customFormat="1" outlineLevel="7" x14ac:dyDescent="0.25">
      <c r="A63" s="5" t="s">
        <v>71</v>
      </c>
      <c r="B63" s="6" t="s">
        <v>7</v>
      </c>
      <c r="C63" s="6" t="s">
        <v>72</v>
      </c>
      <c r="D63" s="6" t="s">
        <v>9</v>
      </c>
      <c r="E63" s="6" t="s">
        <v>10</v>
      </c>
      <c r="F63" s="7">
        <v>3000</v>
      </c>
      <c r="G63" s="7">
        <v>3000</v>
      </c>
      <c r="H63" s="7">
        <v>0</v>
      </c>
    </row>
    <row r="64" spans="1:8" s="8" customFormat="1" ht="25.5" outlineLevel="7" x14ac:dyDescent="0.25">
      <c r="A64" s="5" t="s">
        <v>73</v>
      </c>
      <c r="B64" s="6" t="s">
        <v>7</v>
      </c>
      <c r="C64" s="6" t="s">
        <v>72</v>
      </c>
      <c r="D64" s="6" t="s">
        <v>74</v>
      </c>
      <c r="E64" s="6" t="s">
        <v>10</v>
      </c>
      <c r="F64" s="7">
        <v>3000</v>
      </c>
      <c r="G64" s="7">
        <v>3000</v>
      </c>
      <c r="H64" s="7">
        <v>0</v>
      </c>
    </row>
    <row r="65" spans="1:8" s="8" customFormat="1" ht="38.25" outlineLevel="7" x14ac:dyDescent="0.25">
      <c r="A65" s="5" t="s">
        <v>75</v>
      </c>
      <c r="B65" s="6" t="s">
        <v>7</v>
      </c>
      <c r="C65" s="6" t="s">
        <v>72</v>
      </c>
      <c r="D65" s="6" t="s">
        <v>76</v>
      </c>
      <c r="E65" s="6" t="s">
        <v>10</v>
      </c>
      <c r="F65" s="7">
        <v>3000</v>
      </c>
      <c r="G65" s="7">
        <v>3000</v>
      </c>
      <c r="H65" s="7">
        <v>0</v>
      </c>
    </row>
    <row r="66" spans="1:8" s="8" customFormat="1" ht="51" outlineLevel="7" x14ac:dyDescent="0.25">
      <c r="A66" s="5" t="s">
        <v>77</v>
      </c>
      <c r="B66" s="6" t="s">
        <v>7</v>
      </c>
      <c r="C66" s="6" t="s">
        <v>72</v>
      </c>
      <c r="D66" s="6" t="s">
        <v>78</v>
      </c>
      <c r="E66" s="6" t="s">
        <v>10</v>
      </c>
      <c r="F66" s="7">
        <v>3000</v>
      </c>
      <c r="G66" s="7">
        <v>3000</v>
      </c>
      <c r="H66" s="7">
        <v>0</v>
      </c>
    </row>
    <row r="67" spans="1:8" s="8" customFormat="1" ht="38.25" outlineLevel="1" x14ac:dyDescent="0.25">
      <c r="A67" s="5" t="s">
        <v>31</v>
      </c>
      <c r="B67" s="6" t="s">
        <v>7</v>
      </c>
      <c r="C67" s="6" t="s">
        <v>72</v>
      </c>
      <c r="D67" s="6" t="s">
        <v>78</v>
      </c>
      <c r="E67" s="6" t="s">
        <v>32</v>
      </c>
      <c r="F67" s="7">
        <v>3000</v>
      </c>
      <c r="G67" s="7">
        <v>3000</v>
      </c>
      <c r="H67" s="7">
        <v>0</v>
      </c>
    </row>
    <row r="68" spans="1:8" s="8" customFormat="1" ht="38.25" outlineLevel="2" x14ac:dyDescent="0.25">
      <c r="A68" s="5" t="s">
        <v>33</v>
      </c>
      <c r="B68" s="6" t="s">
        <v>7</v>
      </c>
      <c r="C68" s="6" t="s">
        <v>72</v>
      </c>
      <c r="D68" s="6" t="s">
        <v>78</v>
      </c>
      <c r="E68" s="6" t="s">
        <v>34</v>
      </c>
      <c r="F68" s="7">
        <v>3000</v>
      </c>
      <c r="G68" s="7">
        <v>3000</v>
      </c>
      <c r="H68" s="7">
        <v>0</v>
      </c>
    </row>
    <row r="69" spans="1:8" s="8" customFormat="1" outlineLevel="3" x14ac:dyDescent="0.25">
      <c r="A69" s="5" t="s">
        <v>79</v>
      </c>
      <c r="B69" s="6" t="s">
        <v>7</v>
      </c>
      <c r="C69" s="6" t="s">
        <v>80</v>
      </c>
      <c r="D69" s="6" t="s">
        <v>9</v>
      </c>
      <c r="E69" s="6" t="s">
        <v>10</v>
      </c>
      <c r="F69" s="12">
        <v>7878544</v>
      </c>
      <c r="G69" s="7">
        <v>7878544</v>
      </c>
      <c r="H69" s="7">
        <v>7191229.0999999996</v>
      </c>
    </row>
    <row r="70" spans="1:8" s="8" customFormat="1" outlineLevel="4" x14ac:dyDescent="0.25">
      <c r="A70" s="5" t="s">
        <v>81</v>
      </c>
      <c r="B70" s="6" t="s">
        <v>7</v>
      </c>
      <c r="C70" s="6" t="s">
        <v>82</v>
      </c>
      <c r="D70" s="6" t="s">
        <v>9</v>
      </c>
      <c r="E70" s="6" t="s">
        <v>10</v>
      </c>
      <c r="F70" s="12">
        <v>7458260</v>
      </c>
      <c r="G70" s="7">
        <v>7458260</v>
      </c>
      <c r="H70" s="7">
        <v>7099329.0999999996</v>
      </c>
    </row>
    <row r="71" spans="1:8" s="8" customFormat="1" ht="38.25" outlineLevel="6" x14ac:dyDescent="0.25">
      <c r="A71" s="5" t="s">
        <v>83</v>
      </c>
      <c r="B71" s="6" t="s">
        <v>7</v>
      </c>
      <c r="C71" s="6" t="s">
        <v>82</v>
      </c>
      <c r="D71" s="6" t="s">
        <v>84</v>
      </c>
      <c r="E71" s="6" t="s">
        <v>10</v>
      </c>
      <c r="F71" s="12">
        <v>7458260</v>
      </c>
      <c r="G71" s="7">
        <v>7458260</v>
      </c>
      <c r="H71" s="7">
        <v>7099329.0999999996</v>
      </c>
    </row>
    <row r="72" spans="1:8" s="8" customFormat="1" ht="38.25" outlineLevel="7" x14ac:dyDescent="0.25">
      <c r="A72" s="5" t="s">
        <v>85</v>
      </c>
      <c r="B72" s="6" t="s">
        <v>7</v>
      </c>
      <c r="C72" s="6" t="s">
        <v>82</v>
      </c>
      <c r="D72" s="6" t="s">
        <v>86</v>
      </c>
      <c r="E72" s="6" t="s">
        <v>10</v>
      </c>
      <c r="F72" s="12">
        <v>1559900</v>
      </c>
      <c r="G72" s="7">
        <v>1559900</v>
      </c>
      <c r="H72" s="7">
        <v>1322950.52</v>
      </c>
    </row>
    <row r="73" spans="1:8" s="8" customFormat="1" ht="51" outlineLevel="7" x14ac:dyDescent="0.25">
      <c r="A73" s="5" t="s">
        <v>136</v>
      </c>
      <c r="B73" s="6" t="s">
        <v>7</v>
      </c>
      <c r="C73" s="6" t="s">
        <v>82</v>
      </c>
      <c r="D73" s="6" t="s">
        <v>198</v>
      </c>
      <c r="E73" s="6" t="s">
        <v>10</v>
      </c>
      <c r="F73" s="7">
        <v>1280000</v>
      </c>
      <c r="G73" s="7">
        <v>1280000</v>
      </c>
      <c r="H73" s="7">
        <v>1201238.8</v>
      </c>
    </row>
    <row r="74" spans="1:8" s="8" customFormat="1" ht="38.25" outlineLevel="2" x14ac:dyDescent="0.25">
      <c r="A74" s="5" t="s">
        <v>31</v>
      </c>
      <c r="B74" s="6" t="s">
        <v>7</v>
      </c>
      <c r="C74" s="6" t="s">
        <v>82</v>
      </c>
      <c r="D74" s="6" t="s">
        <v>198</v>
      </c>
      <c r="E74" s="6" t="s">
        <v>32</v>
      </c>
      <c r="F74" s="7">
        <v>1280000</v>
      </c>
      <c r="G74" s="7">
        <v>1280000</v>
      </c>
      <c r="H74" s="7">
        <v>1201238.8</v>
      </c>
    </row>
    <row r="75" spans="1:8" s="8" customFormat="1" ht="38.25" outlineLevel="3" x14ac:dyDescent="0.25">
      <c r="A75" s="5" t="s">
        <v>33</v>
      </c>
      <c r="B75" s="6" t="s">
        <v>7</v>
      </c>
      <c r="C75" s="6" t="s">
        <v>82</v>
      </c>
      <c r="D75" s="6" t="s">
        <v>198</v>
      </c>
      <c r="E75" s="6" t="s">
        <v>34</v>
      </c>
      <c r="F75" s="7">
        <v>1280000</v>
      </c>
      <c r="G75" s="7">
        <v>1280000</v>
      </c>
      <c r="H75" s="7">
        <v>1201238.8</v>
      </c>
    </row>
    <row r="76" spans="1:8" s="8" customFormat="1" ht="38.25" outlineLevel="4" x14ac:dyDescent="0.25">
      <c r="A76" s="5" t="s">
        <v>199</v>
      </c>
      <c r="B76" s="6" t="s">
        <v>7</v>
      </c>
      <c r="C76" s="6" t="s">
        <v>82</v>
      </c>
      <c r="D76" s="6" t="s">
        <v>200</v>
      </c>
      <c r="E76" s="6" t="s">
        <v>10</v>
      </c>
      <c r="F76" s="7">
        <v>73500</v>
      </c>
      <c r="G76" s="7">
        <v>73500</v>
      </c>
      <c r="H76" s="7">
        <v>68793.52</v>
      </c>
    </row>
    <row r="77" spans="1:8" s="8" customFormat="1" ht="38.25" outlineLevel="6" x14ac:dyDescent="0.25">
      <c r="A77" s="5" t="s">
        <v>31</v>
      </c>
      <c r="B77" s="6" t="s">
        <v>7</v>
      </c>
      <c r="C77" s="6" t="s">
        <v>82</v>
      </c>
      <c r="D77" s="6" t="s">
        <v>200</v>
      </c>
      <c r="E77" s="6" t="s">
        <v>32</v>
      </c>
      <c r="F77" s="7">
        <v>73500</v>
      </c>
      <c r="G77" s="7">
        <v>73500</v>
      </c>
      <c r="H77" s="7">
        <v>68793.52</v>
      </c>
    </row>
    <row r="78" spans="1:8" s="8" customFormat="1" ht="38.25" outlineLevel="7" x14ac:dyDescent="0.25">
      <c r="A78" s="5" t="s">
        <v>33</v>
      </c>
      <c r="B78" s="6" t="s">
        <v>7</v>
      </c>
      <c r="C78" s="6" t="s">
        <v>82</v>
      </c>
      <c r="D78" s="6" t="s">
        <v>200</v>
      </c>
      <c r="E78" s="6" t="s">
        <v>34</v>
      </c>
      <c r="F78" s="7">
        <v>73500</v>
      </c>
      <c r="G78" s="7">
        <v>73500</v>
      </c>
      <c r="H78" s="7">
        <v>68793.52</v>
      </c>
    </row>
    <row r="79" spans="1:8" s="8" customFormat="1" ht="63.75" outlineLevel="7" x14ac:dyDescent="0.25">
      <c r="A79" s="5" t="s">
        <v>201</v>
      </c>
      <c r="B79" s="6" t="s">
        <v>7</v>
      </c>
      <c r="C79" s="6" t="s">
        <v>82</v>
      </c>
      <c r="D79" s="6" t="s">
        <v>202</v>
      </c>
      <c r="E79" s="6" t="s">
        <v>10</v>
      </c>
      <c r="F79" s="12">
        <v>150000</v>
      </c>
      <c r="G79" s="7">
        <v>56400</v>
      </c>
      <c r="H79" s="7">
        <v>52918.2</v>
      </c>
    </row>
    <row r="80" spans="1:8" s="8" customFormat="1" ht="38.25" outlineLevel="1" x14ac:dyDescent="0.25">
      <c r="A80" s="5" t="s">
        <v>31</v>
      </c>
      <c r="B80" s="6" t="s">
        <v>7</v>
      </c>
      <c r="C80" s="6" t="s">
        <v>82</v>
      </c>
      <c r="D80" s="6" t="s">
        <v>202</v>
      </c>
      <c r="E80" s="6" t="s">
        <v>32</v>
      </c>
      <c r="F80" s="12">
        <v>150000</v>
      </c>
      <c r="G80" s="7">
        <v>56400</v>
      </c>
      <c r="H80" s="7">
        <v>52918.2</v>
      </c>
    </row>
    <row r="81" spans="1:8" s="8" customFormat="1" ht="38.25" outlineLevel="2" x14ac:dyDescent="0.25">
      <c r="A81" s="5" t="s">
        <v>33</v>
      </c>
      <c r="B81" s="6" t="s">
        <v>7</v>
      </c>
      <c r="C81" s="6" t="s">
        <v>82</v>
      </c>
      <c r="D81" s="6" t="s">
        <v>202</v>
      </c>
      <c r="E81" s="6" t="s">
        <v>34</v>
      </c>
      <c r="F81" s="12">
        <v>150000</v>
      </c>
      <c r="G81" s="7">
        <v>56400</v>
      </c>
      <c r="H81" s="7">
        <v>52918.2</v>
      </c>
    </row>
    <row r="82" spans="1:8" s="8" customFormat="1" outlineLevel="3" x14ac:dyDescent="0.25">
      <c r="A82" s="5" t="s">
        <v>87</v>
      </c>
      <c r="B82" s="6" t="s">
        <v>7</v>
      </c>
      <c r="C82" s="6" t="s">
        <v>82</v>
      </c>
      <c r="D82" s="6" t="s">
        <v>88</v>
      </c>
      <c r="E82" s="6" t="s">
        <v>10</v>
      </c>
      <c r="F82" s="7">
        <v>56400</v>
      </c>
      <c r="G82" s="7">
        <v>150000</v>
      </c>
      <c r="H82" s="7">
        <v>0</v>
      </c>
    </row>
    <row r="83" spans="1:8" s="8" customFormat="1" ht="38.25" outlineLevel="5" x14ac:dyDescent="0.25">
      <c r="A83" s="5" t="s">
        <v>31</v>
      </c>
      <c r="B83" s="6" t="s">
        <v>7</v>
      </c>
      <c r="C83" s="6" t="s">
        <v>82</v>
      </c>
      <c r="D83" s="6" t="s">
        <v>88</v>
      </c>
      <c r="E83" s="6" t="s">
        <v>32</v>
      </c>
      <c r="F83" s="7">
        <v>56400</v>
      </c>
      <c r="G83" s="7">
        <v>150000</v>
      </c>
      <c r="H83" s="7">
        <v>0</v>
      </c>
    </row>
    <row r="84" spans="1:8" s="8" customFormat="1" ht="38.25" outlineLevel="6" x14ac:dyDescent="0.25">
      <c r="A84" s="5" t="s">
        <v>33</v>
      </c>
      <c r="B84" s="6" t="s">
        <v>7</v>
      </c>
      <c r="C84" s="6" t="s">
        <v>82</v>
      </c>
      <c r="D84" s="6" t="s">
        <v>88</v>
      </c>
      <c r="E84" s="6" t="s">
        <v>34</v>
      </c>
      <c r="F84" s="7">
        <v>56400</v>
      </c>
      <c r="G84" s="7">
        <v>150000</v>
      </c>
      <c r="H84" s="7">
        <v>0</v>
      </c>
    </row>
    <row r="85" spans="1:8" s="8" customFormat="1" ht="51" outlineLevel="7" x14ac:dyDescent="0.25">
      <c r="A85" s="5" t="s">
        <v>89</v>
      </c>
      <c r="B85" s="6" t="s">
        <v>7</v>
      </c>
      <c r="C85" s="6" t="s">
        <v>82</v>
      </c>
      <c r="D85" s="6" t="s">
        <v>90</v>
      </c>
      <c r="E85" s="6" t="s">
        <v>10</v>
      </c>
      <c r="F85" s="7">
        <v>5898360</v>
      </c>
      <c r="G85" s="7">
        <v>5898360</v>
      </c>
      <c r="H85" s="7">
        <v>5776378.5800000001</v>
      </c>
    </row>
    <row r="86" spans="1:8" s="8" customFormat="1" ht="38.25" outlineLevel="7" x14ac:dyDescent="0.25">
      <c r="A86" s="5" t="s">
        <v>203</v>
      </c>
      <c r="B86" s="6" t="s">
        <v>7</v>
      </c>
      <c r="C86" s="6" t="s">
        <v>82</v>
      </c>
      <c r="D86" s="6" t="s">
        <v>204</v>
      </c>
      <c r="E86" s="6" t="s">
        <v>10</v>
      </c>
      <c r="F86" s="7">
        <v>596900</v>
      </c>
      <c r="G86" s="7">
        <v>596900</v>
      </c>
      <c r="H86" s="7">
        <v>585000</v>
      </c>
    </row>
    <row r="87" spans="1:8" s="8" customFormat="1" ht="38.25" outlineLevel="5" x14ac:dyDescent="0.25">
      <c r="A87" s="5" t="s">
        <v>31</v>
      </c>
      <c r="B87" s="6" t="s">
        <v>7</v>
      </c>
      <c r="C87" s="6" t="s">
        <v>82</v>
      </c>
      <c r="D87" s="6" t="s">
        <v>204</v>
      </c>
      <c r="E87" s="6" t="s">
        <v>32</v>
      </c>
      <c r="F87" s="7">
        <v>596900</v>
      </c>
      <c r="G87" s="7">
        <v>596900</v>
      </c>
      <c r="H87" s="7">
        <v>585000</v>
      </c>
    </row>
    <row r="88" spans="1:8" s="8" customFormat="1" ht="38.25" outlineLevel="6" x14ac:dyDescent="0.25">
      <c r="A88" s="5" t="s">
        <v>33</v>
      </c>
      <c r="B88" s="6" t="s">
        <v>7</v>
      </c>
      <c r="C88" s="6" t="s">
        <v>82</v>
      </c>
      <c r="D88" s="6" t="s">
        <v>204</v>
      </c>
      <c r="E88" s="6" t="s">
        <v>34</v>
      </c>
      <c r="F88" s="7">
        <v>596900</v>
      </c>
      <c r="G88" s="7">
        <v>596900</v>
      </c>
      <c r="H88" s="7">
        <v>585000</v>
      </c>
    </row>
    <row r="89" spans="1:8" s="8" customFormat="1" ht="38.25" outlineLevel="7" x14ac:dyDescent="0.25">
      <c r="A89" s="5" t="s">
        <v>91</v>
      </c>
      <c r="B89" s="6" t="s">
        <v>7</v>
      </c>
      <c r="C89" s="6" t="s">
        <v>82</v>
      </c>
      <c r="D89" s="6" t="s">
        <v>92</v>
      </c>
      <c r="E89" s="6" t="s">
        <v>10</v>
      </c>
      <c r="F89" s="7">
        <v>5301460</v>
      </c>
      <c r="G89" s="7">
        <v>5301460</v>
      </c>
      <c r="H89" s="7">
        <v>5191378.58</v>
      </c>
    </row>
    <row r="90" spans="1:8" s="8" customFormat="1" ht="38.25" outlineLevel="7" x14ac:dyDescent="0.25">
      <c r="A90" s="5" t="s">
        <v>31</v>
      </c>
      <c r="B90" s="6" t="s">
        <v>7</v>
      </c>
      <c r="C90" s="6" t="s">
        <v>82</v>
      </c>
      <c r="D90" s="6" t="s">
        <v>92</v>
      </c>
      <c r="E90" s="6" t="s">
        <v>32</v>
      </c>
      <c r="F90" s="7">
        <v>5301460</v>
      </c>
      <c r="G90" s="7">
        <v>5301460</v>
      </c>
      <c r="H90" s="7">
        <v>5191378.58</v>
      </c>
    </row>
    <row r="91" spans="1:8" s="8" customFormat="1" ht="38.25" outlineLevel="2" x14ac:dyDescent="0.25">
      <c r="A91" s="5" t="s">
        <v>33</v>
      </c>
      <c r="B91" s="6" t="s">
        <v>7</v>
      </c>
      <c r="C91" s="6" t="s">
        <v>82</v>
      </c>
      <c r="D91" s="6" t="s">
        <v>92</v>
      </c>
      <c r="E91" s="6" t="s">
        <v>34</v>
      </c>
      <c r="F91" s="7">
        <v>5301460</v>
      </c>
      <c r="G91" s="7">
        <v>5301460</v>
      </c>
      <c r="H91" s="7">
        <v>5191378.58</v>
      </c>
    </row>
    <row r="92" spans="1:8" s="8" customFormat="1" ht="25.5" outlineLevel="3" x14ac:dyDescent="0.25">
      <c r="A92" s="5" t="s">
        <v>93</v>
      </c>
      <c r="B92" s="6" t="s">
        <v>7</v>
      </c>
      <c r="C92" s="6" t="s">
        <v>94</v>
      </c>
      <c r="D92" s="6" t="s">
        <v>9</v>
      </c>
      <c r="E92" s="6" t="s">
        <v>10</v>
      </c>
      <c r="F92" s="7">
        <v>420284</v>
      </c>
      <c r="G92" s="7">
        <v>420284</v>
      </c>
      <c r="H92" s="7">
        <v>91900</v>
      </c>
    </row>
    <row r="93" spans="1:8" s="8" customFormat="1" ht="38.25" outlineLevel="6" x14ac:dyDescent="0.25">
      <c r="A93" s="5" t="s">
        <v>95</v>
      </c>
      <c r="B93" s="6" t="s">
        <v>7</v>
      </c>
      <c r="C93" s="6" t="s">
        <v>94</v>
      </c>
      <c r="D93" s="6" t="s">
        <v>96</v>
      </c>
      <c r="E93" s="6" t="s">
        <v>10</v>
      </c>
      <c r="F93" s="7">
        <v>420284</v>
      </c>
      <c r="G93" s="7">
        <v>420284</v>
      </c>
      <c r="H93" s="7">
        <v>91900</v>
      </c>
    </row>
    <row r="94" spans="1:8" s="8" customFormat="1" ht="38.25" outlineLevel="7" x14ac:dyDescent="0.25">
      <c r="A94" s="5" t="s">
        <v>97</v>
      </c>
      <c r="B94" s="6" t="s">
        <v>7</v>
      </c>
      <c r="C94" s="6" t="s">
        <v>94</v>
      </c>
      <c r="D94" s="6" t="s">
        <v>98</v>
      </c>
      <c r="E94" s="6" t="s">
        <v>10</v>
      </c>
      <c r="F94" s="7">
        <v>10000</v>
      </c>
      <c r="G94" s="7">
        <v>10000</v>
      </c>
      <c r="H94" s="7">
        <v>0</v>
      </c>
    </row>
    <row r="95" spans="1:8" s="8" customFormat="1" ht="38.25" outlineLevel="7" x14ac:dyDescent="0.25">
      <c r="A95" s="5" t="s">
        <v>31</v>
      </c>
      <c r="B95" s="6" t="s">
        <v>7</v>
      </c>
      <c r="C95" s="6" t="s">
        <v>94</v>
      </c>
      <c r="D95" s="6" t="s">
        <v>98</v>
      </c>
      <c r="E95" s="6" t="s">
        <v>32</v>
      </c>
      <c r="F95" s="7">
        <v>10000</v>
      </c>
      <c r="G95" s="7">
        <v>10000</v>
      </c>
      <c r="H95" s="7">
        <v>0</v>
      </c>
    </row>
    <row r="96" spans="1:8" s="8" customFormat="1" ht="38.25" outlineLevel="6" x14ac:dyDescent="0.25">
      <c r="A96" s="5" t="s">
        <v>33</v>
      </c>
      <c r="B96" s="6" t="s">
        <v>7</v>
      </c>
      <c r="C96" s="6" t="s">
        <v>94</v>
      </c>
      <c r="D96" s="6" t="s">
        <v>98</v>
      </c>
      <c r="E96" s="6" t="s">
        <v>34</v>
      </c>
      <c r="F96" s="7">
        <v>10000</v>
      </c>
      <c r="G96" s="7">
        <v>10000</v>
      </c>
      <c r="H96" s="7">
        <v>0</v>
      </c>
    </row>
    <row r="97" spans="1:8" s="8" customFormat="1" ht="51" outlineLevel="7" x14ac:dyDescent="0.25">
      <c r="A97" s="5" t="s">
        <v>205</v>
      </c>
      <c r="B97" s="6" t="s">
        <v>7</v>
      </c>
      <c r="C97" s="6" t="s">
        <v>94</v>
      </c>
      <c r="D97" s="6" t="s">
        <v>206</v>
      </c>
      <c r="E97" s="6" t="s">
        <v>10</v>
      </c>
      <c r="F97" s="7">
        <v>267284</v>
      </c>
      <c r="G97" s="7">
        <v>267284</v>
      </c>
      <c r="H97" s="7">
        <v>0</v>
      </c>
    </row>
    <row r="98" spans="1:8" s="8" customFormat="1" ht="38.25" outlineLevel="7" x14ac:dyDescent="0.25">
      <c r="A98" s="5" t="s">
        <v>31</v>
      </c>
      <c r="B98" s="6" t="s">
        <v>7</v>
      </c>
      <c r="C98" s="6" t="s">
        <v>94</v>
      </c>
      <c r="D98" s="6" t="s">
        <v>206</v>
      </c>
      <c r="E98" s="6" t="s">
        <v>32</v>
      </c>
      <c r="F98" s="7">
        <v>267284</v>
      </c>
      <c r="G98" s="7">
        <v>267284</v>
      </c>
      <c r="H98" s="7">
        <v>0</v>
      </c>
    </row>
    <row r="99" spans="1:8" s="8" customFormat="1" ht="38.25" outlineLevel="1" x14ac:dyDescent="0.25">
      <c r="A99" s="5" t="s">
        <v>33</v>
      </c>
      <c r="B99" s="6" t="s">
        <v>7</v>
      </c>
      <c r="C99" s="6" t="s">
        <v>94</v>
      </c>
      <c r="D99" s="6" t="s">
        <v>206</v>
      </c>
      <c r="E99" s="6" t="s">
        <v>34</v>
      </c>
      <c r="F99" s="7">
        <v>267284</v>
      </c>
      <c r="G99" s="7">
        <v>267284</v>
      </c>
      <c r="H99" s="7">
        <v>0</v>
      </c>
    </row>
    <row r="100" spans="1:8" s="8" customFormat="1" ht="25.5" outlineLevel="2" x14ac:dyDescent="0.25">
      <c r="A100" s="5" t="s">
        <v>207</v>
      </c>
      <c r="B100" s="6" t="s">
        <v>7</v>
      </c>
      <c r="C100" s="6" t="s">
        <v>94</v>
      </c>
      <c r="D100" s="6" t="s">
        <v>208</v>
      </c>
      <c r="E100" s="6" t="s">
        <v>10</v>
      </c>
      <c r="F100" s="7">
        <v>143000</v>
      </c>
      <c r="G100" s="7">
        <v>143000</v>
      </c>
      <c r="H100" s="7">
        <v>91900</v>
      </c>
    </row>
    <row r="101" spans="1:8" s="8" customFormat="1" ht="38.25" outlineLevel="3" x14ac:dyDescent="0.25">
      <c r="A101" s="5" t="s">
        <v>31</v>
      </c>
      <c r="B101" s="6" t="s">
        <v>7</v>
      </c>
      <c r="C101" s="6" t="s">
        <v>94</v>
      </c>
      <c r="D101" s="6" t="s">
        <v>208</v>
      </c>
      <c r="E101" s="6" t="s">
        <v>32</v>
      </c>
      <c r="F101" s="7">
        <v>143000</v>
      </c>
      <c r="G101" s="7">
        <v>143000</v>
      </c>
      <c r="H101" s="7">
        <v>91900</v>
      </c>
    </row>
    <row r="102" spans="1:8" s="8" customFormat="1" ht="38.25" outlineLevel="4" x14ac:dyDescent="0.25">
      <c r="A102" s="5" t="s">
        <v>33</v>
      </c>
      <c r="B102" s="6" t="s">
        <v>7</v>
      </c>
      <c r="C102" s="6" t="s">
        <v>94</v>
      </c>
      <c r="D102" s="6" t="s">
        <v>208</v>
      </c>
      <c r="E102" s="6" t="s">
        <v>34</v>
      </c>
      <c r="F102" s="7">
        <v>143000</v>
      </c>
      <c r="G102" s="7">
        <v>143000</v>
      </c>
      <c r="H102" s="7">
        <v>91900</v>
      </c>
    </row>
    <row r="103" spans="1:8" s="8" customFormat="1" outlineLevel="6" x14ac:dyDescent="0.25">
      <c r="A103" s="5" t="s">
        <v>99</v>
      </c>
      <c r="B103" s="6" t="s">
        <v>7</v>
      </c>
      <c r="C103" s="6" t="s">
        <v>100</v>
      </c>
      <c r="D103" s="6" t="s">
        <v>9</v>
      </c>
      <c r="E103" s="6" t="s">
        <v>10</v>
      </c>
      <c r="F103" s="7">
        <f>47878142.69-2558623.48</f>
        <v>45319519.210000001</v>
      </c>
      <c r="G103" s="7">
        <v>46269519.210000001</v>
      </c>
      <c r="H103" s="7">
        <v>34522957.32</v>
      </c>
    </row>
    <row r="104" spans="1:8" s="8" customFormat="1" outlineLevel="7" x14ac:dyDescent="0.25">
      <c r="A104" s="5" t="s">
        <v>101</v>
      </c>
      <c r="B104" s="6" t="s">
        <v>7</v>
      </c>
      <c r="C104" s="6" t="s">
        <v>102</v>
      </c>
      <c r="D104" s="6" t="s">
        <v>9</v>
      </c>
      <c r="E104" s="6" t="s">
        <v>10</v>
      </c>
      <c r="F104" s="7">
        <v>13414117.800000001</v>
      </c>
      <c r="G104" s="7">
        <v>14364117.800000001</v>
      </c>
      <c r="H104" s="7">
        <v>6605766.4100000001</v>
      </c>
    </row>
    <row r="105" spans="1:8" s="8" customFormat="1" ht="76.5" outlineLevel="7" x14ac:dyDescent="0.25">
      <c r="A105" s="5" t="s">
        <v>209</v>
      </c>
      <c r="B105" s="6" t="s">
        <v>7</v>
      </c>
      <c r="C105" s="6" t="s">
        <v>102</v>
      </c>
      <c r="D105" s="6" t="s">
        <v>210</v>
      </c>
      <c r="E105" s="6" t="s">
        <v>10</v>
      </c>
      <c r="F105" s="7">
        <v>12467117.800000001</v>
      </c>
      <c r="G105" s="7">
        <v>12467117.800000001</v>
      </c>
      <c r="H105" s="7">
        <v>6011000</v>
      </c>
    </row>
    <row r="106" spans="1:8" s="8" customFormat="1" ht="38.25" outlineLevel="6" x14ac:dyDescent="0.25">
      <c r="A106" s="5" t="s">
        <v>211</v>
      </c>
      <c r="B106" s="6" t="s">
        <v>7</v>
      </c>
      <c r="C106" s="6" t="s">
        <v>102</v>
      </c>
      <c r="D106" s="6" t="s">
        <v>212</v>
      </c>
      <c r="E106" s="6" t="s">
        <v>10</v>
      </c>
      <c r="F106" s="7">
        <v>12467117.800000001</v>
      </c>
      <c r="G106" s="7">
        <v>12467117.800000001</v>
      </c>
      <c r="H106" s="7">
        <v>6011000</v>
      </c>
    </row>
    <row r="107" spans="1:8" s="8" customFormat="1" ht="63.75" outlineLevel="7" x14ac:dyDescent="0.25">
      <c r="A107" s="5" t="s">
        <v>213</v>
      </c>
      <c r="B107" s="6" t="s">
        <v>7</v>
      </c>
      <c r="C107" s="6" t="s">
        <v>102</v>
      </c>
      <c r="D107" s="6" t="s">
        <v>214</v>
      </c>
      <c r="E107" s="6" t="s">
        <v>10</v>
      </c>
      <c r="F107" s="7">
        <v>9226325.5999999996</v>
      </c>
      <c r="G107" s="7">
        <v>9226325.5999999996</v>
      </c>
      <c r="H107" s="7">
        <v>4431455</v>
      </c>
    </row>
    <row r="108" spans="1:8" s="8" customFormat="1" ht="38.25" outlineLevel="7" x14ac:dyDescent="0.25">
      <c r="A108" s="5" t="s">
        <v>215</v>
      </c>
      <c r="B108" s="6" t="s">
        <v>7</v>
      </c>
      <c r="C108" s="6" t="s">
        <v>102</v>
      </c>
      <c r="D108" s="6" t="s">
        <v>214</v>
      </c>
      <c r="E108" s="6" t="s">
        <v>216</v>
      </c>
      <c r="F108" s="7">
        <v>9226325.5999999996</v>
      </c>
      <c r="G108" s="7">
        <v>9226325.5999999996</v>
      </c>
      <c r="H108" s="7">
        <v>4431455</v>
      </c>
    </row>
    <row r="109" spans="1:8" s="8" customFormat="1" outlineLevel="6" x14ac:dyDescent="0.25">
      <c r="A109" s="5" t="s">
        <v>217</v>
      </c>
      <c r="B109" s="6" t="s">
        <v>7</v>
      </c>
      <c r="C109" s="6" t="s">
        <v>102</v>
      </c>
      <c r="D109" s="6" t="s">
        <v>214</v>
      </c>
      <c r="E109" s="6" t="s">
        <v>218</v>
      </c>
      <c r="F109" s="7">
        <v>9226325.5999999996</v>
      </c>
      <c r="G109" s="7">
        <v>9226325.5999999996</v>
      </c>
      <c r="H109" s="7">
        <v>4431455</v>
      </c>
    </row>
    <row r="110" spans="1:8" s="8" customFormat="1" ht="38.25" outlineLevel="7" x14ac:dyDescent="0.25">
      <c r="A110" s="5" t="s">
        <v>219</v>
      </c>
      <c r="B110" s="6" t="s">
        <v>7</v>
      </c>
      <c r="C110" s="6" t="s">
        <v>102</v>
      </c>
      <c r="D110" s="6" t="s">
        <v>220</v>
      </c>
      <c r="E110" s="6" t="s">
        <v>10</v>
      </c>
      <c r="F110" s="7">
        <v>3163694.26</v>
      </c>
      <c r="G110" s="7">
        <v>3163694.26</v>
      </c>
      <c r="H110" s="7">
        <v>1519435</v>
      </c>
    </row>
    <row r="111" spans="1:8" s="8" customFormat="1" ht="38.25" outlineLevel="7" x14ac:dyDescent="0.25">
      <c r="A111" s="5" t="s">
        <v>215</v>
      </c>
      <c r="B111" s="6" t="s">
        <v>7</v>
      </c>
      <c r="C111" s="6" t="s">
        <v>102</v>
      </c>
      <c r="D111" s="6" t="s">
        <v>220</v>
      </c>
      <c r="E111" s="6" t="s">
        <v>216</v>
      </c>
      <c r="F111" s="7">
        <v>3163694.26</v>
      </c>
      <c r="G111" s="7">
        <v>3163694.26</v>
      </c>
      <c r="H111" s="7">
        <v>1519435</v>
      </c>
    </row>
    <row r="112" spans="1:8" s="8" customFormat="1" outlineLevel="2" x14ac:dyDescent="0.25">
      <c r="A112" s="5" t="s">
        <v>217</v>
      </c>
      <c r="B112" s="6" t="s">
        <v>7</v>
      </c>
      <c r="C112" s="6" t="s">
        <v>102</v>
      </c>
      <c r="D112" s="6" t="s">
        <v>220</v>
      </c>
      <c r="E112" s="6" t="s">
        <v>218</v>
      </c>
      <c r="F112" s="7">
        <v>3163694.26</v>
      </c>
      <c r="G112" s="7">
        <v>3163694.26</v>
      </c>
      <c r="H112" s="7">
        <v>1519435</v>
      </c>
    </row>
    <row r="113" spans="1:8" s="8" customFormat="1" ht="38.25" outlineLevel="3" x14ac:dyDescent="0.25">
      <c r="A113" s="5" t="s">
        <v>221</v>
      </c>
      <c r="B113" s="6" t="s">
        <v>7</v>
      </c>
      <c r="C113" s="6" t="s">
        <v>102</v>
      </c>
      <c r="D113" s="6" t="s">
        <v>222</v>
      </c>
      <c r="E113" s="6" t="s">
        <v>10</v>
      </c>
      <c r="F113" s="7">
        <v>77097.94</v>
      </c>
      <c r="G113" s="7">
        <v>77097.94</v>
      </c>
      <c r="H113" s="7">
        <v>60110</v>
      </c>
    </row>
    <row r="114" spans="1:8" s="8" customFormat="1" ht="38.25" outlineLevel="5" x14ac:dyDescent="0.25">
      <c r="A114" s="5" t="s">
        <v>215</v>
      </c>
      <c r="B114" s="6" t="s">
        <v>7</v>
      </c>
      <c r="C114" s="6" t="s">
        <v>102</v>
      </c>
      <c r="D114" s="6" t="s">
        <v>222</v>
      </c>
      <c r="E114" s="6" t="s">
        <v>216</v>
      </c>
      <c r="F114" s="7">
        <v>77097.94</v>
      </c>
      <c r="G114" s="7">
        <v>77097.94</v>
      </c>
      <c r="H114" s="7">
        <v>60110</v>
      </c>
    </row>
    <row r="115" spans="1:8" s="8" customFormat="1" outlineLevel="6" x14ac:dyDescent="0.25">
      <c r="A115" s="5" t="s">
        <v>217</v>
      </c>
      <c r="B115" s="6" t="s">
        <v>7</v>
      </c>
      <c r="C115" s="6" t="s">
        <v>102</v>
      </c>
      <c r="D115" s="6" t="s">
        <v>222</v>
      </c>
      <c r="E115" s="6" t="s">
        <v>218</v>
      </c>
      <c r="F115" s="7">
        <v>77097.94</v>
      </c>
      <c r="G115" s="7">
        <v>77097.94</v>
      </c>
      <c r="H115" s="7">
        <v>60110</v>
      </c>
    </row>
    <row r="116" spans="1:8" s="8" customFormat="1" ht="25.5" outlineLevel="7" x14ac:dyDescent="0.25">
      <c r="A116" s="5" t="s">
        <v>41</v>
      </c>
      <c r="B116" s="6" t="s">
        <v>7</v>
      </c>
      <c r="C116" s="6" t="s">
        <v>102</v>
      </c>
      <c r="D116" s="6" t="s">
        <v>42</v>
      </c>
      <c r="E116" s="6" t="s">
        <v>10</v>
      </c>
      <c r="F116" s="7">
        <v>947000</v>
      </c>
      <c r="G116" s="7">
        <v>1897000</v>
      </c>
      <c r="H116" s="7">
        <v>594766.41</v>
      </c>
    </row>
    <row r="117" spans="1:8" s="8" customFormat="1" outlineLevel="7" x14ac:dyDescent="0.25">
      <c r="A117" s="5" t="s">
        <v>103</v>
      </c>
      <c r="B117" s="6" t="s">
        <v>7</v>
      </c>
      <c r="C117" s="6" t="s">
        <v>102</v>
      </c>
      <c r="D117" s="6" t="s">
        <v>104</v>
      </c>
      <c r="E117" s="6" t="s">
        <v>10</v>
      </c>
      <c r="F117" s="7">
        <v>947000</v>
      </c>
      <c r="G117" s="7">
        <v>1897000</v>
      </c>
      <c r="H117" s="7">
        <v>594766.41</v>
      </c>
    </row>
    <row r="118" spans="1:8" s="8" customFormat="1" ht="51" outlineLevel="3" x14ac:dyDescent="0.25">
      <c r="A118" s="5" t="s">
        <v>115</v>
      </c>
      <c r="B118" s="6" t="s">
        <v>7</v>
      </c>
      <c r="C118" s="6" t="s">
        <v>102</v>
      </c>
      <c r="D118" s="6" t="s">
        <v>223</v>
      </c>
      <c r="E118" s="6" t="s">
        <v>10</v>
      </c>
      <c r="F118" s="7"/>
      <c r="G118" s="7">
        <v>950000</v>
      </c>
      <c r="H118" s="7">
        <v>0</v>
      </c>
    </row>
    <row r="119" spans="1:8" s="8" customFormat="1" ht="25.5" outlineLevel="4" x14ac:dyDescent="0.25">
      <c r="A119" s="5" t="s">
        <v>172</v>
      </c>
      <c r="B119" s="6" t="s">
        <v>7</v>
      </c>
      <c r="C119" s="6" t="s">
        <v>102</v>
      </c>
      <c r="D119" s="6" t="s">
        <v>223</v>
      </c>
      <c r="E119" s="6" t="s">
        <v>173</v>
      </c>
      <c r="F119" s="7"/>
      <c r="G119" s="7">
        <v>950000</v>
      </c>
      <c r="H119" s="7">
        <v>0</v>
      </c>
    </row>
    <row r="120" spans="1:8" s="8" customFormat="1" ht="38.25" outlineLevel="6" x14ac:dyDescent="0.25">
      <c r="A120" s="5" t="s">
        <v>224</v>
      </c>
      <c r="B120" s="6" t="s">
        <v>7</v>
      </c>
      <c r="C120" s="6" t="s">
        <v>102</v>
      </c>
      <c r="D120" s="6" t="s">
        <v>223</v>
      </c>
      <c r="E120" s="6" t="s">
        <v>225</v>
      </c>
      <c r="F120" s="7"/>
      <c r="G120" s="7">
        <v>950000</v>
      </c>
      <c r="H120" s="7">
        <v>0</v>
      </c>
    </row>
    <row r="121" spans="1:8" s="8" customFormat="1" ht="25.5" outlineLevel="7" x14ac:dyDescent="0.25">
      <c r="A121" s="5" t="s">
        <v>105</v>
      </c>
      <c r="B121" s="6" t="s">
        <v>7</v>
      </c>
      <c r="C121" s="6" t="s">
        <v>102</v>
      </c>
      <c r="D121" s="6" t="s">
        <v>106</v>
      </c>
      <c r="E121" s="6" t="s">
        <v>10</v>
      </c>
      <c r="F121" s="7">
        <v>740000</v>
      </c>
      <c r="G121" s="7">
        <v>740000</v>
      </c>
      <c r="H121" s="7">
        <v>454051.82</v>
      </c>
    </row>
    <row r="122" spans="1:8" s="8" customFormat="1" ht="38.25" outlineLevel="7" x14ac:dyDescent="0.25">
      <c r="A122" s="5" t="s">
        <v>31</v>
      </c>
      <c r="B122" s="6" t="s">
        <v>7</v>
      </c>
      <c r="C122" s="6" t="s">
        <v>102</v>
      </c>
      <c r="D122" s="6" t="s">
        <v>106</v>
      </c>
      <c r="E122" s="6" t="s">
        <v>32</v>
      </c>
      <c r="F122" s="7">
        <v>443807.19</v>
      </c>
      <c r="G122" s="7">
        <v>443807.19</v>
      </c>
      <c r="H122" s="7">
        <v>159345.19</v>
      </c>
    </row>
    <row r="123" spans="1:8" s="8" customFormat="1" ht="38.25" outlineLevel="6" x14ac:dyDescent="0.25">
      <c r="A123" s="5" t="s">
        <v>33</v>
      </c>
      <c r="B123" s="6" t="s">
        <v>7</v>
      </c>
      <c r="C123" s="6" t="s">
        <v>102</v>
      </c>
      <c r="D123" s="6" t="s">
        <v>106</v>
      </c>
      <c r="E123" s="6" t="s">
        <v>34</v>
      </c>
      <c r="F123" s="7">
        <v>443807.19</v>
      </c>
      <c r="G123" s="7">
        <v>443807.19</v>
      </c>
      <c r="H123" s="7">
        <v>159345.19</v>
      </c>
    </row>
    <row r="124" spans="1:8" s="8" customFormat="1" outlineLevel="7" x14ac:dyDescent="0.25">
      <c r="A124" s="5" t="s">
        <v>35</v>
      </c>
      <c r="B124" s="6" t="s">
        <v>7</v>
      </c>
      <c r="C124" s="6" t="s">
        <v>102</v>
      </c>
      <c r="D124" s="6" t="s">
        <v>106</v>
      </c>
      <c r="E124" s="6" t="s">
        <v>36</v>
      </c>
      <c r="F124" s="7">
        <v>296192.81</v>
      </c>
      <c r="G124" s="7">
        <v>296192.81</v>
      </c>
      <c r="H124" s="7">
        <v>294706.63</v>
      </c>
    </row>
    <row r="125" spans="1:8" s="8" customFormat="1" ht="25.5" outlineLevel="7" x14ac:dyDescent="0.25">
      <c r="A125" s="5" t="s">
        <v>37</v>
      </c>
      <c r="B125" s="6" t="s">
        <v>7</v>
      </c>
      <c r="C125" s="6" t="s">
        <v>102</v>
      </c>
      <c r="D125" s="6" t="s">
        <v>106</v>
      </c>
      <c r="E125" s="6" t="s">
        <v>38</v>
      </c>
      <c r="F125" s="7">
        <v>296192.81</v>
      </c>
      <c r="G125" s="7">
        <v>296192.81</v>
      </c>
      <c r="H125" s="7">
        <v>294706.63</v>
      </c>
    </row>
    <row r="126" spans="1:8" s="8" customFormat="1" ht="25.5" outlineLevel="7" x14ac:dyDescent="0.25">
      <c r="A126" s="5" t="s">
        <v>107</v>
      </c>
      <c r="B126" s="6" t="s">
        <v>7</v>
      </c>
      <c r="C126" s="6" t="s">
        <v>102</v>
      </c>
      <c r="D126" s="6" t="s">
        <v>108</v>
      </c>
      <c r="E126" s="6" t="s">
        <v>10</v>
      </c>
      <c r="F126" s="7">
        <v>205000</v>
      </c>
      <c r="G126" s="7">
        <v>205000</v>
      </c>
      <c r="H126" s="7">
        <v>140714.59</v>
      </c>
    </row>
    <row r="127" spans="1:8" s="8" customFormat="1" ht="38.25" outlineLevel="7" x14ac:dyDescent="0.25">
      <c r="A127" s="5" t="s">
        <v>31</v>
      </c>
      <c r="B127" s="6" t="s">
        <v>7</v>
      </c>
      <c r="C127" s="6" t="s">
        <v>102</v>
      </c>
      <c r="D127" s="6" t="s">
        <v>108</v>
      </c>
      <c r="E127" s="6" t="s">
        <v>32</v>
      </c>
      <c r="F127" s="7">
        <v>205000</v>
      </c>
      <c r="G127" s="7">
        <v>205000</v>
      </c>
      <c r="H127" s="7">
        <v>140714.59</v>
      </c>
    </row>
    <row r="128" spans="1:8" s="8" customFormat="1" ht="38.25" outlineLevel="7" x14ac:dyDescent="0.25">
      <c r="A128" s="5" t="s">
        <v>33</v>
      </c>
      <c r="B128" s="6" t="s">
        <v>7</v>
      </c>
      <c r="C128" s="6" t="s">
        <v>102</v>
      </c>
      <c r="D128" s="6" t="s">
        <v>108</v>
      </c>
      <c r="E128" s="6" t="s">
        <v>34</v>
      </c>
      <c r="F128" s="7">
        <v>205000</v>
      </c>
      <c r="G128" s="7">
        <v>205000</v>
      </c>
      <c r="H128" s="7">
        <v>140714.59</v>
      </c>
    </row>
    <row r="129" spans="1:8" s="8" customFormat="1" ht="51" outlineLevel="2" x14ac:dyDescent="0.25">
      <c r="A129" s="5" t="s">
        <v>109</v>
      </c>
      <c r="B129" s="6" t="s">
        <v>7</v>
      </c>
      <c r="C129" s="6" t="s">
        <v>102</v>
      </c>
      <c r="D129" s="6" t="s">
        <v>110</v>
      </c>
      <c r="E129" s="6" t="s">
        <v>10</v>
      </c>
      <c r="F129" s="7">
        <v>2000</v>
      </c>
      <c r="G129" s="7">
        <v>2000</v>
      </c>
      <c r="H129" s="7">
        <v>0</v>
      </c>
    </row>
    <row r="130" spans="1:8" s="8" customFormat="1" ht="38.25" outlineLevel="3" x14ac:dyDescent="0.25">
      <c r="A130" s="5" t="s">
        <v>31</v>
      </c>
      <c r="B130" s="6" t="s">
        <v>7</v>
      </c>
      <c r="C130" s="6" t="s">
        <v>102</v>
      </c>
      <c r="D130" s="6" t="s">
        <v>110</v>
      </c>
      <c r="E130" s="6" t="s">
        <v>32</v>
      </c>
      <c r="F130" s="7">
        <v>2000</v>
      </c>
      <c r="G130" s="7">
        <v>2000</v>
      </c>
      <c r="H130" s="7">
        <v>0</v>
      </c>
    </row>
    <row r="131" spans="1:8" s="8" customFormat="1" ht="38.25" outlineLevel="5" x14ac:dyDescent="0.25">
      <c r="A131" s="5" t="s">
        <v>33</v>
      </c>
      <c r="B131" s="6" t="s">
        <v>7</v>
      </c>
      <c r="C131" s="6" t="s">
        <v>102</v>
      </c>
      <c r="D131" s="6" t="s">
        <v>110</v>
      </c>
      <c r="E131" s="6" t="s">
        <v>34</v>
      </c>
      <c r="F131" s="7">
        <v>2000</v>
      </c>
      <c r="G131" s="7">
        <v>2000</v>
      </c>
      <c r="H131" s="7">
        <v>0</v>
      </c>
    </row>
    <row r="132" spans="1:8" s="8" customFormat="1" outlineLevel="6" x14ac:dyDescent="0.25">
      <c r="A132" s="5" t="s">
        <v>111</v>
      </c>
      <c r="B132" s="6" t="s">
        <v>7</v>
      </c>
      <c r="C132" s="6" t="s">
        <v>112</v>
      </c>
      <c r="D132" s="6" t="s">
        <v>9</v>
      </c>
      <c r="E132" s="6" t="s">
        <v>10</v>
      </c>
      <c r="F132" s="7">
        <v>15295000</v>
      </c>
      <c r="G132" s="7">
        <v>15295000</v>
      </c>
      <c r="H132" s="7">
        <v>14633230.27</v>
      </c>
    </row>
    <row r="133" spans="1:8" s="8" customFormat="1" ht="25.5" outlineLevel="7" x14ac:dyDescent="0.25">
      <c r="A133" s="5" t="s">
        <v>41</v>
      </c>
      <c r="B133" s="6" t="s">
        <v>7</v>
      </c>
      <c r="C133" s="6" t="s">
        <v>112</v>
      </c>
      <c r="D133" s="6" t="s">
        <v>42</v>
      </c>
      <c r="E133" s="6" t="s">
        <v>10</v>
      </c>
      <c r="F133" s="7">
        <v>15295000</v>
      </c>
      <c r="G133" s="7">
        <v>15295000</v>
      </c>
      <c r="H133" s="7">
        <v>14633230.27</v>
      </c>
    </row>
    <row r="134" spans="1:8" s="8" customFormat="1" outlineLevel="7" x14ac:dyDescent="0.25">
      <c r="A134" s="5" t="s">
        <v>113</v>
      </c>
      <c r="B134" s="6" t="s">
        <v>7</v>
      </c>
      <c r="C134" s="6" t="s">
        <v>112</v>
      </c>
      <c r="D134" s="6" t="s">
        <v>114</v>
      </c>
      <c r="E134" s="6" t="s">
        <v>10</v>
      </c>
      <c r="F134" s="7">
        <v>15295000</v>
      </c>
      <c r="G134" s="7">
        <v>15295000</v>
      </c>
      <c r="H134" s="7">
        <v>14633230.27</v>
      </c>
    </row>
    <row r="135" spans="1:8" s="8" customFormat="1" ht="51" outlineLevel="6" x14ac:dyDescent="0.25">
      <c r="A135" s="5" t="s">
        <v>115</v>
      </c>
      <c r="B135" s="6" t="s">
        <v>7</v>
      </c>
      <c r="C135" s="6" t="s">
        <v>112</v>
      </c>
      <c r="D135" s="6" t="s">
        <v>116</v>
      </c>
      <c r="E135" s="6" t="s">
        <v>10</v>
      </c>
      <c r="F135" s="7">
        <v>12670000</v>
      </c>
      <c r="G135" s="7">
        <v>12670000</v>
      </c>
      <c r="H135" s="7">
        <v>12670000</v>
      </c>
    </row>
    <row r="136" spans="1:8" s="8" customFormat="1" outlineLevel="7" x14ac:dyDescent="0.25">
      <c r="A136" s="5" t="s">
        <v>35</v>
      </c>
      <c r="B136" s="6" t="s">
        <v>7</v>
      </c>
      <c r="C136" s="6" t="s">
        <v>112</v>
      </c>
      <c r="D136" s="6" t="s">
        <v>116</v>
      </c>
      <c r="E136" s="6" t="s">
        <v>36</v>
      </c>
      <c r="F136" s="7">
        <v>12670000</v>
      </c>
      <c r="G136" s="7">
        <v>12670000</v>
      </c>
      <c r="H136" s="7">
        <v>12670000</v>
      </c>
    </row>
    <row r="137" spans="1:8" s="8" customFormat="1" ht="63.75" outlineLevel="7" x14ac:dyDescent="0.25">
      <c r="A137" s="5" t="s">
        <v>117</v>
      </c>
      <c r="B137" s="6" t="s">
        <v>7</v>
      </c>
      <c r="C137" s="6" t="s">
        <v>112</v>
      </c>
      <c r="D137" s="6" t="s">
        <v>116</v>
      </c>
      <c r="E137" s="6" t="s">
        <v>118</v>
      </c>
      <c r="F137" s="7">
        <v>12670000</v>
      </c>
      <c r="G137" s="7">
        <v>12670000</v>
      </c>
      <c r="H137" s="7">
        <v>12670000</v>
      </c>
    </row>
    <row r="138" spans="1:8" s="8" customFormat="1" ht="25.5" outlineLevel="5" x14ac:dyDescent="0.25">
      <c r="A138" s="5" t="s">
        <v>119</v>
      </c>
      <c r="B138" s="6" t="s">
        <v>7</v>
      </c>
      <c r="C138" s="6" t="s">
        <v>112</v>
      </c>
      <c r="D138" s="6" t="s">
        <v>120</v>
      </c>
      <c r="E138" s="6" t="s">
        <v>10</v>
      </c>
      <c r="F138" s="7">
        <v>2625000</v>
      </c>
      <c r="G138" s="7">
        <v>2625000</v>
      </c>
      <c r="H138" s="7">
        <v>1963230.27</v>
      </c>
    </row>
    <row r="139" spans="1:8" s="8" customFormat="1" ht="38.25" outlineLevel="6" x14ac:dyDescent="0.25">
      <c r="A139" s="5" t="s">
        <v>31</v>
      </c>
      <c r="B139" s="6" t="s">
        <v>7</v>
      </c>
      <c r="C139" s="6" t="s">
        <v>112</v>
      </c>
      <c r="D139" s="6" t="s">
        <v>120</v>
      </c>
      <c r="E139" s="6" t="s">
        <v>32</v>
      </c>
      <c r="F139" s="7">
        <v>25000</v>
      </c>
      <c r="G139" s="7">
        <v>25000</v>
      </c>
      <c r="H139" s="7">
        <v>0</v>
      </c>
    </row>
    <row r="140" spans="1:8" s="8" customFormat="1" ht="38.25" outlineLevel="7" x14ac:dyDescent="0.25">
      <c r="A140" s="5" t="s">
        <v>33</v>
      </c>
      <c r="B140" s="6" t="s">
        <v>7</v>
      </c>
      <c r="C140" s="6" t="s">
        <v>112</v>
      </c>
      <c r="D140" s="6" t="s">
        <v>120</v>
      </c>
      <c r="E140" s="6" t="s">
        <v>34</v>
      </c>
      <c r="F140" s="7">
        <v>25000</v>
      </c>
      <c r="G140" s="7">
        <v>25000</v>
      </c>
      <c r="H140" s="7">
        <v>0</v>
      </c>
    </row>
    <row r="141" spans="1:8" s="8" customFormat="1" outlineLevel="7" x14ac:dyDescent="0.25">
      <c r="A141" s="5" t="s">
        <v>35</v>
      </c>
      <c r="B141" s="6" t="s">
        <v>7</v>
      </c>
      <c r="C141" s="6" t="s">
        <v>112</v>
      </c>
      <c r="D141" s="6" t="s">
        <v>120</v>
      </c>
      <c r="E141" s="6" t="s">
        <v>36</v>
      </c>
      <c r="F141" s="7">
        <v>2600000</v>
      </c>
      <c r="G141" s="7">
        <v>2600000</v>
      </c>
      <c r="H141" s="7">
        <v>1963230.27</v>
      </c>
    </row>
    <row r="142" spans="1:8" s="8" customFormat="1" ht="63.75" outlineLevel="5" x14ac:dyDescent="0.25">
      <c r="A142" s="5" t="s">
        <v>117</v>
      </c>
      <c r="B142" s="6" t="s">
        <v>7</v>
      </c>
      <c r="C142" s="6" t="s">
        <v>112</v>
      </c>
      <c r="D142" s="6" t="s">
        <v>120</v>
      </c>
      <c r="E142" s="6" t="s">
        <v>118</v>
      </c>
      <c r="F142" s="7">
        <v>2600000</v>
      </c>
      <c r="G142" s="7">
        <v>2600000</v>
      </c>
      <c r="H142" s="7">
        <v>1963230.27</v>
      </c>
    </row>
    <row r="143" spans="1:8" s="8" customFormat="1" outlineLevel="6" x14ac:dyDescent="0.25">
      <c r="A143" s="5" t="s">
        <v>121</v>
      </c>
      <c r="B143" s="6" t="s">
        <v>7</v>
      </c>
      <c r="C143" s="6" t="s">
        <v>122</v>
      </c>
      <c r="D143" s="6" t="s">
        <v>9</v>
      </c>
      <c r="E143" s="6" t="s">
        <v>10</v>
      </c>
      <c r="F143" s="7">
        <f>19169024.89-2558623.48</f>
        <v>16610401.41</v>
      </c>
      <c r="G143" s="7">
        <v>16610401.41</v>
      </c>
      <c r="H143" s="7">
        <v>13283960.640000001</v>
      </c>
    </row>
    <row r="144" spans="1:8" s="8" customFormat="1" ht="38.25" outlineLevel="7" x14ac:dyDescent="0.25">
      <c r="A144" s="5" t="s">
        <v>123</v>
      </c>
      <c r="B144" s="6" t="s">
        <v>7</v>
      </c>
      <c r="C144" s="6" t="s">
        <v>122</v>
      </c>
      <c r="D144" s="6" t="s">
        <v>124</v>
      </c>
      <c r="E144" s="6" t="s">
        <v>10</v>
      </c>
      <c r="F144" s="7">
        <f>16684832.18-2558623.48</f>
        <v>14126208.699999999</v>
      </c>
      <c r="G144" s="7">
        <v>14126208.699999999</v>
      </c>
      <c r="H144" s="7">
        <v>11289486.24</v>
      </c>
    </row>
    <row r="145" spans="1:8" s="8" customFormat="1" outlineLevel="7" x14ac:dyDescent="0.25">
      <c r="A145" s="5" t="s">
        <v>125</v>
      </c>
      <c r="B145" s="6" t="s">
        <v>7</v>
      </c>
      <c r="C145" s="6" t="s">
        <v>122</v>
      </c>
      <c r="D145" s="6" t="s">
        <v>126</v>
      </c>
      <c r="E145" s="6" t="s">
        <v>10</v>
      </c>
      <c r="F145" s="7">
        <v>4679689.8499999996</v>
      </c>
      <c r="G145" s="7">
        <v>4679689.8499999996</v>
      </c>
      <c r="H145" s="7">
        <v>3474137.36</v>
      </c>
    </row>
    <row r="146" spans="1:8" s="8" customFormat="1" ht="51" outlineLevel="6" x14ac:dyDescent="0.25">
      <c r="A146" s="5" t="s">
        <v>115</v>
      </c>
      <c r="B146" s="6" t="s">
        <v>7</v>
      </c>
      <c r="C146" s="6" t="s">
        <v>122</v>
      </c>
      <c r="D146" s="6" t="s">
        <v>127</v>
      </c>
      <c r="E146" s="6" t="s">
        <v>10</v>
      </c>
      <c r="F146" s="7">
        <v>138106</v>
      </c>
      <c r="G146" s="7">
        <v>138106</v>
      </c>
      <c r="H146" s="7">
        <v>138106</v>
      </c>
    </row>
    <row r="147" spans="1:8" s="8" customFormat="1" ht="38.25" outlineLevel="7" x14ac:dyDescent="0.25">
      <c r="A147" s="5" t="s">
        <v>31</v>
      </c>
      <c r="B147" s="6" t="s">
        <v>7</v>
      </c>
      <c r="C147" s="6" t="s">
        <v>122</v>
      </c>
      <c r="D147" s="6" t="s">
        <v>127</v>
      </c>
      <c r="E147" s="6" t="s">
        <v>32</v>
      </c>
      <c r="F147" s="7">
        <v>138106</v>
      </c>
      <c r="G147" s="7">
        <v>138106</v>
      </c>
      <c r="H147" s="7">
        <v>138106</v>
      </c>
    </row>
    <row r="148" spans="1:8" s="8" customFormat="1" ht="38.25" outlineLevel="7" x14ac:dyDescent="0.25">
      <c r="A148" s="5" t="s">
        <v>33</v>
      </c>
      <c r="B148" s="6" t="s">
        <v>7</v>
      </c>
      <c r="C148" s="6" t="s">
        <v>122</v>
      </c>
      <c r="D148" s="6" t="s">
        <v>127</v>
      </c>
      <c r="E148" s="6" t="s">
        <v>34</v>
      </c>
      <c r="F148" s="7">
        <v>138106</v>
      </c>
      <c r="G148" s="7">
        <v>138106</v>
      </c>
      <c r="H148" s="7">
        <v>138106</v>
      </c>
    </row>
    <row r="149" spans="1:8" s="8" customFormat="1" outlineLevel="6" x14ac:dyDescent="0.25">
      <c r="A149" s="5" t="s">
        <v>128</v>
      </c>
      <c r="B149" s="6" t="s">
        <v>7</v>
      </c>
      <c r="C149" s="6" t="s">
        <v>122</v>
      </c>
      <c r="D149" s="6" t="s">
        <v>129</v>
      </c>
      <c r="E149" s="6" t="s">
        <v>10</v>
      </c>
      <c r="F149" s="7">
        <v>4541583.8499999996</v>
      </c>
      <c r="G149" s="7">
        <v>4541583.8499999996</v>
      </c>
      <c r="H149" s="7">
        <v>3336031.36</v>
      </c>
    </row>
    <row r="150" spans="1:8" s="8" customFormat="1" ht="38.25" outlineLevel="7" x14ac:dyDescent="0.25">
      <c r="A150" s="5" t="s">
        <v>31</v>
      </c>
      <c r="B150" s="6" t="s">
        <v>7</v>
      </c>
      <c r="C150" s="6" t="s">
        <v>122</v>
      </c>
      <c r="D150" s="6" t="s">
        <v>129</v>
      </c>
      <c r="E150" s="6" t="s">
        <v>32</v>
      </c>
      <c r="F150" s="7">
        <v>4538882.6500000004</v>
      </c>
      <c r="G150" s="7">
        <v>4538882.6500000004</v>
      </c>
      <c r="H150" s="7">
        <v>3333330.16</v>
      </c>
    </row>
    <row r="151" spans="1:8" s="8" customFormat="1" ht="38.25" outlineLevel="7" x14ac:dyDescent="0.25">
      <c r="A151" s="5" t="s">
        <v>33</v>
      </c>
      <c r="B151" s="6" t="s">
        <v>7</v>
      </c>
      <c r="C151" s="6" t="s">
        <v>122</v>
      </c>
      <c r="D151" s="6" t="s">
        <v>129</v>
      </c>
      <c r="E151" s="6" t="s">
        <v>34</v>
      </c>
      <c r="F151" s="7">
        <v>4538882.6500000004</v>
      </c>
      <c r="G151" s="7">
        <v>4538882.6500000004</v>
      </c>
      <c r="H151" s="7">
        <v>3333330.16</v>
      </c>
    </row>
    <row r="152" spans="1:8" s="8" customFormat="1" outlineLevel="7" x14ac:dyDescent="0.25">
      <c r="A152" s="5" t="s">
        <v>35</v>
      </c>
      <c r="B152" s="6" t="s">
        <v>7</v>
      </c>
      <c r="C152" s="6" t="s">
        <v>122</v>
      </c>
      <c r="D152" s="6" t="s">
        <v>129</v>
      </c>
      <c r="E152" s="6" t="s">
        <v>36</v>
      </c>
      <c r="F152" s="7">
        <v>2701.2</v>
      </c>
      <c r="G152" s="7">
        <v>2701.2</v>
      </c>
      <c r="H152" s="7">
        <v>2701.2</v>
      </c>
    </row>
    <row r="153" spans="1:8" s="8" customFormat="1" ht="25.5" outlineLevel="7" x14ac:dyDescent="0.25">
      <c r="A153" s="5" t="s">
        <v>37</v>
      </c>
      <c r="B153" s="6" t="s">
        <v>7</v>
      </c>
      <c r="C153" s="6" t="s">
        <v>122</v>
      </c>
      <c r="D153" s="6" t="s">
        <v>129</v>
      </c>
      <c r="E153" s="6" t="s">
        <v>38</v>
      </c>
      <c r="F153" s="7">
        <v>2701.2</v>
      </c>
      <c r="G153" s="7">
        <v>2701.2</v>
      </c>
      <c r="H153" s="7">
        <v>2701.2</v>
      </c>
    </row>
    <row r="154" spans="1:8" s="8" customFormat="1" outlineLevel="6" x14ac:dyDescent="0.25">
      <c r="A154" s="5" t="s">
        <v>130</v>
      </c>
      <c r="B154" s="6" t="s">
        <v>7</v>
      </c>
      <c r="C154" s="6" t="s">
        <v>122</v>
      </c>
      <c r="D154" s="6" t="s">
        <v>131</v>
      </c>
      <c r="E154" s="6" t="s">
        <v>10</v>
      </c>
      <c r="F154" s="7">
        <v>10000</v>
      </c>
      <c r="G154" s="7">
        <v>10000</v>
      </c>
      <c r="H154" s="7">
        <v>9440</v>
      </c>
    </row>
    <row r="155" spans="1:8" s="8" customFormat="1" outlineLevel="7" x14ac:dyDescent="0.25">
      <c r="A155" s="5" t="s">
        <v>132</v>
      </c>
      <c r="B155" s="6" t="s">
        <v>7</v>
      </c>
      <c r="C155" s="6" t="s">
        <v>122</v>
      </c>
      <c r="D155" s="6" t="s">
        <v>133</v>
      </c>
      <c r="E155" s="6" t="s">
        <v>10</v>
      </c>
      <c r="F155" s="7">
        <v>10000</v>
      </c>
      <c r="G155" s="7">
        <v>10000</v>
      </c>
      <c r="H155" s="7">
        <v>9440</v>
      </c>
    </row>
    <row r="156" spans="1:8" s="8" customFormat="1" ht="38.25" outlineLevel="7" x14ac:dyDescent="0.25">
      <c r="A156" s="5" t="s">
        <v>31</v>
      </c>
      <c r="B156" s="6" t="s">
        <v>7</v>
      </c>
      <c r="C156" s="6" t="s">
        <v>122</v>
      </c>
      <c r="D156" s="6" t="s">
        <v>133</v>
      </c>
      <c r="E156" s="6" t="s">
        <v>32</v>
      </c>
      <c r="F156" s="7">
        <v>10000</v>
      </c>
      <c r="G156" s="7">
        <v>10000</v>
      </c>
      <c r="H156" s="7">
        <v>9440</v>
      </c>
    </row>
    <row r="157" spans="1:8" s="8" customFormat="1" ht="38.25" outlineLevel="6" x14ac:dyDescent="0.25">
      <c r="A157" s="5" t="s">
        <v>33</v>
      </c>
      <c r="B157" s="6" t="s">
        <v>7</v>
      </c>
      <c r="C157" s="6" t="s">
        <v>122</v>
      </c>
      <c r="D157" s="6" t="s">
        <v>133</v>
      </c>
      <c r="E157" s="6" t="s">
        <v>34</v>
      </c>
      <c r="F157" s="7">
        <v>10000</v>
      </c>
      <c r="G157" s="7">
        <v>10000</v>
      </c>
      <c r="H157" s="7">
        <v>9440</v>
      </c>
    </row>
    <row r="158" spans="1:8" s="8" customFormat="1" ht="25.5" outlineLevel="7" x14ac:dyDescent="0.25">
      <c r="A158" s="5" t="s">
        <v>134</v>
      </c>
      <c r="B158" s="6" t="s">
        <v>7</v>
      </c>
      <c r="C158" s="6" t="s">
        <v>122</v>
      </c>
      <c r="D158" s="6" t="s">
        <v>135</v>
      </c>
      <c r="E158" s="6" t="s">
        <v>10</v>
      </c>
      <c r="F158" s="7">
        <f>11995142.33-2558623.48</f>
        <v>9436518.8499999996</v>
      </c>
      <c r="G158" s="7">
        <v>9436518.8499999996</v>
      </c>
      <c r="H158" s="7">
        <v>7805908.8799999999</v>
      </c>
    </row>
    <row r="159" spans="1:8" s="8" customFormat="1" ht="25.5" outlineLevel="7" x14ac:dyDescent="0.25">
      <c r="A159" s="5" t="s">
        <v>137</v>
      </c>
      <c r="B159" s="6" t="s">
        <v>7</v>
      </c>
      <c r="C159" s="6" t="s">
        <v>122</v>
      </c>
      <c r="D159" s="6" t="s">
        <v>138</v>
      </c>
      <c r="E159" s="6" t="s">
        <v>10</v>
      </c>
      <c r="F159" s="7">
        <f>11980142.33-2558623.48</f>
        <v>9421518.8499999996</v>
      </c>
      <c r="G159" s="7">
        <v>9421518.8499999996</v>
      </c>
      <c r="H159" s="7">
        <v>7805908.8799999999</v>
      </c>
    </row>
    <row r="160" spans="1:8" s="8" customFormat="1" ht="38.25" outlineLevel="6" x14ac:dyDescent="0.25">
      <c r="A160" s="5" t="s">
        <v>31</v>
      </c>
      <c r="B160" s="6" t="s">
        <v>7</v>
      </c>
      <c r="C160" s="6" t="s">
        <v>122</v>
      </c>
      <c r="D160" s="6" t="s">
        <v>138</v>
      </c>
      <c r="E160" s="6" t="s">
        <v>32</v>
      </c>
      <c r="F160" s="7">
        <f>11642843.53-2558623.48</f>
        <v>9084220.0499999989</v>
      </c>
      <c r="G160" s="7">
        <v>9084220.0500000007</v>
      </c>
      <c r="H160" s="7">
        <v>7800908.8799999999</v>
      </c>
    </row>
    <row r="161" spans="1:8" s="8" customFormat="1" ht="38.25" outlineLevel="7" x14ac:dyDescent="0.25">
      <c r="A161" s="5" t="s">
        <v>33</v>
      </c>
      <c r="B161" s="6" t="s">
        <v>7</v>
      </c>
      <c r="C161" s="6" t="s">
        <v>122</v>
      </c>
      <c r="D161" s="6" t="s">
        <v>138</v>
      </c>
      <c r="E161" s="6" t="s">
        <v>34</v>
      </c>
      <c r="F161" s="7">
        <f>11642843.53-2558623.48</f>
        <v>9084220.0499999989</v>
      </c>
      <c r="G161" s="7">
        <v>9084220.0500000007</v>
      </c>
      <c r="H161" s="7">
        <v>7800908.8799999999</v>
      </c>
    </row>
    <row r="162" spans="1:8" s="8" customFormat="1" outlineLevel="7" x14ac:dyDescent="0.25">
      <c r="A162" s="5" t="s">
        <v>35</v>
      </c>
      <c r="B162" s="6" t="s">
        <v>7</v>
      </c>
      <c r="C162" s="6" t="s">
        <v>122</v>
      </c>
      <c r="D162" s="6" t="s">
        <v>138</v>
      </c>
      <c r="E162" s="6" t="s">
        <v>36</v>
      </c>
      <c r="F162" s="7">
        <v>337298.8</v>
      </c>
      <c r="G162" s="7">
        <v>337298.8</v>
      </c>
      <c r="H162" s="7">
        <v>5000</v>
      </c>
    </row>
    <row r="163" spans="1:8" s="8" customFormat="1" ht="25.5" outlineLevel="6" x14ac:dyDescent="0.25">
      <c r="A163" s="5" t="s">
        <v>37</v>
      </c>
      <c r="B163" s="6" t="s">
        <v>7</v>
      </c>
      <c r="C163" s="6" t="s">
        <v>122</v>
      </c>
      <c r="D163" s="6" t="s">
        <v>138</v>
      </c>
      <c r="E163" s="6" t="s">
        <v>38</v>
      </c>
      <c r="F163" s="7">
        <v>337298.8</v>
      </c>
      <c r="G163" s="7">
        <v>337298.8</v>
      </c>
      <c r="H163" s="7">
        <v>5000</v>
      </c>
    </row>
    <row r="164" spans="1:8" s="8" customFormat="1" ht="38.25" outlineLevel="7" x14ac:dyDescent="0.25">
      <c r="A164" s="5" t="s">
        <v>139</v>
      </c>
      <c r="B164" s="6" t="s">
        <v>7</v>
      </c>
      <c r="C164" s="6" t="s">
        <v>122</v>
      </c>
      <c r="D164" s="6" t="s">
        <v>140</v>
      </c>
      <c r="E164" s="6" t="s">
        <v>10</v>
      </c>
      <c r="F164" s="7">
        <v>5000</v>
      </c>
      <c r="G164" s="7">
        <v>5000</v>
      </c>
      <c r="H164" s="7">
        <v>0</v>
      </c>
    </row>
    <row r="165" spans="1:8" s="8" customFormat="1" ht="38.25" outlineLevel="7" x14ac:dyDescent="0.25">
      <c r="A165" s="5" t="s">
        <v>31</v>
      </c>
      <c r="B165" s="6" t="s">
        <v>7</v>
      </c>
      <c r="C165" s="6" t="s">
        <v>122</v>
      </c>
      <c r="D165" s="6" t="s">
        <v>140</v>
      </c>
      <c r="E165" s="6" t="s">
        <v>32</v>
      </c>
      <c r="F165" s="7">
        <v>5000</v>
      </c>
      <c r="G165" s="7">
        <v>5000</v>
      </c>
      <c r="H165" s="7">
        <v>0</v>
      </c>
    </row>
    <row r="166" spans="1:8" s="8" customFormat="1" ht="38.25" outlineLevel="3" x14ac:dyDescent="0.25">
      <c r="A166" s="5" t="s">
        <v>33</v>
      </c>
      <c r="B166" s="6" t="s">
        <v>7</v>
      </c>
      <c r="C166" s="6" t="s">
        <v>122</v>
      </c>
      <c r="D166" s="6" t="s">
        <v>140</v>
      </c>
      <c r="E166" s="6" t="s">
        <v>34</v>
      </c>
      <c r="F166" s="7">
        <v>5000</v>
      </c>
      <c r="G166" s="7">
        <v>5000</v>
      </c>
      <c r="H166" s="7">
        <v>0</v>
      </c>
    </row>
    <row r="167" spans="1:8" s="8" customFormat="1" ht="38.25" outlineLevel="5" x14ac:dyDescent="0.25">
      <c r="A167" s="5" t="s">
        <v>141</v>
      </c>
      <c r="B167" s="6" t="s">
        <v>7</v>
      </c>
      <c r="C167" s="6" t="s">
        <v>122</v>
      </c>
      <c r="D167" s="6" t="s">
        <v>142</v>
      </c>
      <c r="E167" s="6" t="s">
        <v>10</v>
      </c>
      <c r="F167" s="7">
        <v>10000</v>
      </c>
      <c r="G167" s="7">
        <v>10000</v>
      </c>
      <c r="H167" s="7">
        <v>0</v>
      </c>
    </row>
    <row r="168" spans="1:8" s="8" customFormat="1" ht="38.25" outlineLevel="6" x14ac:dyDescent="0.25">
      <c r="A168" s="5" t="s">
        <v>31</v>
      </c>
      <c r="B168" s="6" t="s">
        <v>7</v>
      </c>
      <c r="C168" s="6" t="s">
        <v>122</v>
      </c>
      <c r="D168" s="6" t="s">
        <v>142</v>
      </c>
      <c r="E168" s="6" t="s">
        <v>32</v>
      </c>
      <c r="F168" s="7">
        <v>10000</v>
      </c>
      <c r="G168" s="7">
        <v>10000</v>
      </c>
      <c r="H168" s="7">
        <v>0</v>
      </c>
    </row>
    <row r="169" spans="1:8" s="8" customFormat="1" ht="38.25" outlineLevel="7" x14ac:dyDescent="0.25">
      <c r="A169" s="5" t="s">
        <v>33</v>
      </c>
      <c r="B169" s="6" t="s">
        <v>7</v>
      </c>
      <c r="C169" s="6" t="s">
        <v>122</v>
      </c>
      <c r="D169" s="6" t="s">
        <v>142</v>
      </c>
      <c r="E169" s="6" t="s">
        <v>34</v>
      </c>
      <c r="F169" s="7">
        <v>10000</v>
      </c>
      <c r="G169" s="7">
        <v>10000</v>
      </c>
      <c r="H169" s="7">
        <v>0</v>
      </c>
    </row>
    <row r="170" spans="1:8" s="8" customFormat="1" ht="51" outlineLevel="7" x14ac:dyDescent="0.25">
      <c r="A170" s="5" t="s">
        <v>143</v>
      </c>
      <c r="B170" s="6" t="s">
        <v>7</v>
      </c>
      <c r="C170" s="6" t="s">
        <v>122</v>
      </c>
      <c r="D170" s="6" t="s">
        <v>144</v>
      </c>
      <c r="E170" s="6" t="s">
        <v>10</v>
      </c>
      <c r="F170" s="7">
        <v>2484192.71</v>
      </c>
      <c r="G170" s="7">
        <v>2484192.71</v>
      </c>
      <c r="H170" s="7">
        <v>1994474.4</v>
      </c>
    </row>
    <row r="171" spans="1:8" s="8" customFormat="1" ht="25.5" outlineLevel="6" x14ac:dyDescent="0.25">
      <c r="A171" s="5" t="s">
        <v>145</v>
      </c>
      <c r="B171" s="6" t="s">
        <v>7</v>
      </c>
      <c r="C171" s="6" t="s">
        <v>122</v>
      </c>
      <c r="D171" s="6" t="s">
        <v>146</v>
      </c>
      <c r="E171" s="6" t="s">
        <v>10</v>
      </c>
      <c r="F171" s="7">
        <v>2484192.71</v>
      </c>
      <c r="G171" s="7">
        <v>2484192.71</v>
      </c>
      <c r="H171" s="7">
        <v>1994474.4</v>
      </c>
    </row>
    <row r="172" spans="1:8" s="8" customFormat="1" ht="38.25" outlineLevel="7" x14ac:dyDescent="0.25">
      <c r="A172" s="5" t="s">
        <v>147</v>
      </c>
      <c r="B172" s="6" t="s">
        <v>7</v>
      </c>
      <c r="C172" s="6" t="s">
        <v>122</v>
      </c>
      <c r="D172" s="6" t="s">
        <v>148</v>
      </c>
      <c r="E172" s="6" t="s">
        <v>10</v>
      </c>
      <c r="F172" s="7">
        <v>2484192.71</v>
      </c>
      <c r="G172" s="7">
        <v>2484192.71</v>
      </c>
      <c r="H172" s="7">
        <v>1994474.4</v>
      </c>
    </row>
    <row r="173" spans="1:8" s="8" customFormat="1" ht="38.25" outlineLevel="7" x14ac:dyDescent="0.25">
      <c r="A173" s="5" t="s">
        <v>31</v>
      </c>
      <c r="B173" s="6" t="s">
        <v>7</v>
      </c>
      <c r="C173" s="6" t="s">
        <v>122</v>
      </c>
      <c r="D173" s="6" t="s">
        <v>148</v>
      </c>
      <c r="E173" s="6" t="s">
        <v>32</v>
      </c>
      <c r="F173" s="7">
        <v>2484192.71</v>
      </c>
      <c r="G173" s="7">
        <v>2484192.71</v>
      </c>
      <c r="H173" s="7">
        <v>1994474.4</v>
      </c>
    </row>
    <row r="174" spans="1:8" s="8" customFormat="1" ht="38.25" outlineLevel="3" x14ac:dyDescent="0.25">
      <c r="A174" s="5" t="s">
        <v>33</v>
      </c>
      <c r="B174" s="6" t="s">
        <v>7</v>
      </c>
      <c r="C174" s="6" t="s">
        <v>122</v>
      </c>
      <c r="D174" s="6" t="s">
        <v>148</v>
      </c>
      <c r="E174" s="6" t="s">
        <v>34</v>
      </c>
      <c r="F174" s="7">
        <v>2484192.71</v>
      </c>
      <c r="G174" s="7">
        <v>2484192.71</v>
      </c>
      <c r="H174" s="7">
        <v>1994474.4</v>
      </c>
    </row>
    <row r="175" spans="1:8" s="8" customFormat="1" outlineLevel="4" x14ac:dyDescent="0.25">
      <c r="A175" s="5" t="s">
        <v>149</v>
      </c>
      <c r="B175" s="6" t="s">
        <v>7</v>
      </c>
      <c r="C175" s="6" t="s">
        <v>150</v>
      </c>
      <c r="D175" s="6" t="s">
        <v>9</v>
      </c>
      <c r="E175" s="6" t="s">
        <v>10</v>
      </c>
      <c r="F175" s="7">
        <v>4226584</v>
      </c>
      <c r="G175" s="7">
        <v>4226584</v>
      </c>
      <c r="H175" s="7">
        <v>3229034.06</v>
      </c>
    </row>
    <row r="176" spans="1:8" s="8" customFormat="1" outlineLevel="6" x14ac:dyDescent="0.25">
      <c r="A176" s="5" t="s">
        <v>151</v>
      </c>
      <c r="B176" s="6" t="s">
        <v>7</v>
      </c>
      <c r="C176" s="6" t="s">
        <v>152</v>
      </c>
      <c r="D176" s="6" t="s">
        <v>9</v>
      </c>
      <c r="E176" s="6" t="s">
        <v>10</v>
      </c>
      <c r="F176" s="7">
        <v>4103000</v>
      </c>
      <c r="G176" s="7">
        <v>4103000</v>
      </c>
      <c r="H176" s="7">
        <v>3176460.49</v>
      </c>
    </row>
    <row r="177" spans="1:8" s="8" customFormat="1" outlineLevel="7" x14ac:dyDescent="0.25">
      <c r="A177" s="5" t="s">
        <v>153</v>
      </c>
      <c r="B177" s="6" t="s">
        <v>7</v>
      </c>
      <c r="C177" s="6" t="s">
        <v>152</v>
      </c>
      <c r="D177" s="6" t="s">
        <v>154</v>
      </c>
      <c r="E177" s="6" t="s">
        <v>10</v>
      </c>
      <c r="F177" s="7">
        <v>4103000</v>
      </c>
      <c r="G177" s="7">
        <v>4103000</v>
      </c>
      <c r="H177" s="7">
        <v>3176460.49</v>
      </c>
    </row>
    <row r="178" spans="1:8" s="8" customFormat="1" ht="38.25" outlineLevel="7" x14ac:dyDescent="0.25">
      <c r="A178" s="5" t="s">
        <v>156</v>
      </c>
      <c r="B178" s="6" t="s">
        <v>7</v>
      </c>
      <c r="C178" s="6" t="s">
        <v>152</v>
      </c>
      <c r="D178" s="6" t="s">
        <v>157</v>
      </c>
      <c r="E178" s="6" t="s">
        <v>10</v>
      </c>
      <c r="F178" s="7">
        <v>4103000</v>
      </c>
      <c r="G178" s="7">
        <v>4103000</v>
      </c>
      <c r="H178" s="7">
        <v>3176460.49</v>
      </c>
    </row>
    <row r="179" spans="1:8" s="8" customFormat="1" ht="51" outlineLevel="1" x14ac:dyDescent="0.25">
      <c r="A179" s="5" t="s">
        <v>115</v>
      </c>
      <c r="B179" s="6" t="s">
        <v>7</v>
      </c>
      <c r="C179" s="6" t="s">
        <v>152</v>
      </c>
      <c r="D179" s="6" t="s">
        <v>226</v>
      </c>
      <c r="E179" s="6" t="s">
        <v>10</v>
      </c>
      <c r="F179" s="7">
        <v>623000</v>
      </c>
      <c r="G179" s="7">
        <v>623000</v>
      </c>
      <c r="H179" s="7">
        <v>580000</v>
      </c>
    </row>
    <row r="180" spans="1:8" s="8" customFormat="1" ht="38.25" outlineLevel="2" x14ac:dyDescent="0.25">
      <c r="A180" s="5" t="s">
        <v>31</v>
      </c>
      <c r="B180" s="6" t="s">
        <v>7</v>
      </c>
      <c r="C180" s="6" t="s">
        <v>152</v>
      </c>
      <c r="D180" s="6" t="s">
        <v>226</v>
      </c>
      <c r="E180" s="6" t="s">
        <v>32</v>
      </c>
      <c r="F180" s="7">
        <v>623000</v>
      </c>
      <c r="G180" s="7">
        <v>623000</v>
      </c>
      <c r="H180" s="7">
        <v>580000</v>
      </c>
    </row>
    <row r="181" spans="1:8" s="8" customFormat="1" ht="38.25" outlineLevel="3" x14ac:dyDescent="0.25">
      <c r="A181" s="5" t="s">
        <v>33</v>
      </c>
      <c r="B181" s="6" t="s">
        <v>7</v>
      </c>
      <c r="C181" s="6" t="s">
        <v>152</v>
      </c>
      <c r="D181" s="6" t="s">
        <v>226</v>
      </c>
      <c r="E181" s="6" t="s">
        <v>34</v>
      </c>
      <c r="F181" s="7">
        <v>623000</v>
      </c>
      <c r="G181" s="7">
        <v>623000</v>
      </c>
      <c r="H181" s="7">
        <v>580000</v>
      </c>
    </row>
    <row r="182" spans="1:8" s="8" customFormat="1" ht="25.5" outlineLevel="4" x14ac:dyDescent="0.25">
      <c r="A182" s="5" t="s">
        <v>155</v>
      </c>
      <c r="B182" s="6" t="s">
        <v>7</v>
      </c>
      <c r="C182" s="6" t="s">
        <v>152</v>
      </c>
      <c r="D182" s="6" t="s">
        <v>227</v>
      </c>
      <c r="E182" s="6" t="s">
        <v>10</v>
      </c>
      <c r="F182" s="7">
        <v>380000</v>
      </c>
      <c r="G182" s="7">
        <v>380000</v>
      </c>
      <c r="H182" s="7">
        <v>321900</v>
      </c>
    </row>
    <row r="183" spans="1:8" s="8" customFormat="1" ht="38.25" outlineLevel="6" x14ac:dyDescent="0.25">
      <c r="A183" s="5" t="s">
        <v>31</v>
      </c>
      <c r="B183" s="6" t="s">
        <v>7</v>
      </c>
      <c r="C183" s="6" t="s">
        <v>152</v>
      </c>
      <c r="D183" s="6" t="s">
        <v>227</v>
      </c>
      <c r="E183" s="6" t="s">
        <v>32</v>
      </c>
      <c r="F183" s="7">
        <v>380000</v>
      </c>
      <c r="G183" s="7">
        <v>380000</v>
      </c>
      <c r="H183" s="7">
        <v>321900</v>
      </c>
    </row>
    <row r="184" spans="1:8" s="8" customFormat="1" ht="38.25" outlineLevel="7" x14ac:dyDescent="0.25">
      <c r="A184" s="5" t="s">
        <v>33</v>
      </c>
      <c r="B184" s="6" t="s">
        <v>7</v>
      </c>
      <c r="C184" s="6" t="s">
        <v>152</v>
      </c>
      <c r="D184" s="6" t="s">
        <v>227</v>
      </c>
      <c r="E184" s="6" t="s">
        <v>34</v>
      </c>
      <c r="F184" s="7">
        <v>380000</v>
      </c>
      <c r="G184" s="7">
        <v>380000</v>
      </c>
      <c r="H184" s="7">
        <v>321900</v>
      </c>
    </row>
    <row r="185" spans="1:8" s="8" customFormat="1" ht="204" outlineLevel="7" x14ac:dyDescent="0.25">
      <c r="A185" s="5" t="s">
        <v>228</v>
      </c>
      <c r="B185" s="6" t="s">
        <v>7</v>
      </c>
      <c r="C185" s="6" t="s">
        <v>152</v>
      </c>
      <c r="D185" s="6" t="s">
        <v>229</v>
      </c>
      <c r="E185" s="6" t="s">
        <v>10</v>
      </c>
      <c r="F185" s="7">
        <v>2000000</v>
      </c>
      <c r="G185" s="7">
        <v>2000000</v>
      </c>
      <c r="H185" s="7">
        <v>1209172.49</v>
      </c>
    </row>
    <row r="186" spans="1:8" s="8" customFormat="1" ht="38.25" outlineLevel="6" x14ac:dyDescent="0.25">
      <c r="A186" s="5" t="s">
        <v>31</v>
      </c>
      <c r="B186" s="6" t="s">
        <v>7</v>
      </c>
      <c r="C186" s="6" t="s">
        <v>152</v>
      </c>
      <c r="D186" s="6" t="s">
        <v>229</v>
      </c>
      <c r="E186" s="6" t="s">
        <v>32</v>
      </c>
      <c r="F186" s="7">
        <v>2000000</v>
      </c>
      <c r="G186" s="7">
        <v>2000000</v>
      </c>
      <c r="H186" s="7">
        <v>1209172.49</v>
      </c>
    </row>
    <row r="187" spans="1:8" s="8" customFormat="1" ht="38.25" outlineLevel="7" x14ac:dyDescent="0.25">
      <c r="A187" s="5" t="s">
        <v>33</v>
      </c>
      <c r="B187" s="6" t="s">
        <v>7</v>
      </c>
      <c r="C187" s="6" t="s">
        <v>152</v>
      </c>
      <c r="D187" s="6" t="s">
        <v>229</v>
      </c>
      <c r="E187" s="6" t="s">
        <v>34</v>
      </c>
      <c r="F187" s="7">
        <v>2000000</v>
      </c>
      <c r="G187" s="7">
        <v>2000000</v>
      </c>
      <c r="H187" s="7">
        <v>1209172.49</v>
      </c>
    </row>
    <row r="188" spans="1:8" s="8" customFormat="1" ht="51" outlineLevel="7" x14ac:dyDescent="0.25">
      <c r="A188" s="5" t="s">
        <v>158</v>
      </c>
      <c r="B188" s="6" t="s">
        <v>7</v>
      </c>
      <c r="C188" s="6" t="s">
        <v>152</v>
      </c>
      <c r="D188" s="6" t="s">
        <v>159</v>
      </c>
      <c r="E188" s="6" t="s">
        <v>10</v>
      </c>
      <c r="F188" s="7">
        <v>1100000</v>
      </c>
      <c r="G188" s="7">
        <v>1100000</v>
      </c>
      <c r="H188" s="7">
        <v>1065388</v>
      </c>
    </row>
    <row r="189" spans="1:8" s="8" customFormat="1" outlineLevel="4" x14ac:dyDescent="0.25">
      <c r="A189" s="5" t="s">
        <v>19</v>
      </c>
      <c r="B189" s="6" t="s">
        <v>7</v>
      </c>
      <c r="C189" s="6" t="s">
        <v>152</v>
      </c>
      <c r="D189" s="6" t="s">
        <v>159</v>
      </c>
      <c r="E189" s="6" t="s">
        <v>20</v>
      </c>
      <c r="F189" s="7">
        <v>1100000</v>
      </c>
      <c r="G189" s="7">
        <v>1100000</v>
      </c>
      <c r="H189" s="7">
        <v>1065388</v>
      </c>
    </row>
    <row r="190" spans="1:8" s="8" customFormat="1" outlineLevel="6" x14ac:dyDescent="0.25">
      <c r="A190" s="5" t="s">
        <v>21</v>
      </c>
      <c r="B190" s="6" t="s">
        <v>7</v>
      </c>
      <c r="C190" s="6" t="s">
        <v>152</v>
      </c>
      <c r="D190" s="6" t="s">
        <v>159</v>
      </c>
      <c r="E190" s="6" t="s">
        <v>22</v>
      </c>
      <c r="F190" s="7">
        <v>1100000</v>
      </c>
      <c r="G190" s="7">
        <v>1100000</v>
      </c>
      <c r="H190" s="7">
        <v>1065388</v>
      </c>
    </row>
    <row r="191" spans="1:8" s="8" customFormat="1" ht="25.5" outlineLevel="7" x14ac:dyDescent="0.25">
      <c r="A191" s="5" t="s">
        <v>160</v>
      </c>
      <c r="B191" s="6" t="s">
        <v>7</v>
      </c>
      <c r="C191" s="6" t="s">
        <v>161</v>
      </c>
      <c r="D191" s="6" t="s">
        <v>9</v>
      </c>
      <c r="E191" s="6" t="s">
        <v>10</v>
      </c>
      <c r="F191" s="7">
        <v>123584</v>
      </c>
      <c r="G191" s="7">
        <v>123584</v>
      </c>
      <c r="H191" s="7">
        <v>52573.57</v>
      </c>
    </row>
    <row r="192" spans="1:8" s="8" customFormat="1" outlineLevel="7" x14ac:dyDescent="0.25">
      <c r="A192" s="5" t="s">
        <v>153</v>
      </c>
      <c r="B192" s="6" t="s">
        <v>7</v>
      </c>
      <c r="C192" s="6" t="s">
        <v>161</v>
      </c>
      <c r="D192" s="6" t="s">
        <v>154</v>
      </c>
      <c r="E192" s="6" t="s">
        <v>10</v>
      </c>
      <c r="F192" s="7">
        <v>80398</v>
      </c>
      <c r="G192" s="7">
        <v>80398</v>
      </c>
      <c r="H192" s="7">
        <v>27944.720000000001</v>
      </c>
    </row>
    <row r="193" spans="1:8" s="8" customFormat="1" ht="38.25" outlineLevel="6" x14ac:dyDescent="0.25">
      <c r="A193" s="5" t="s">
        <v>156</v>
      </c>
      <c r="B193" s="6" t="s">
        <v>7</v>
      </c>
      <c r="C193" s="6" t="s">
        <v>161</v>
      </c>
      <c r="D193" s="6" t="s">
        <v>157</v>
      </c>
      <c r="E193" s="6" t="s">
        <v>10</v>
      </c>
      <c r="F193" s="7">
        <v>80398</v>
      </c>
      <c r="G193" s="7">
        <v>80398</v>
      </c>
      <c r="H193" s="7">
        <v>27944.720000000001</v>
      </c>
    </row>
    <row r="194" spans="1:8" s="8" customFormat="1" ht="38.25" outlineLevel="7" x14ac:dyDescent="0.25">
      <c r="A194" s="5" t="s">
        <v>162</v>
      </c>
      <c r="B194" s="6" t="s">
        <v>7</v>
      </c>
      <c r="C194" s="6" t="s">
        <v>161</v>
      </c>
      <c r="D194" s="6" t="s">
        <v>163</v>
      </c>
      <c r="E194" s="6" t="s">
        <v>10</v>
      </c>
      <c r="F194" s="7">
        <v>80398</v>
      </c>
      <c r="G194" s="7">
        <v>80398</v>
      </c>
      <c r="H194" s="7">
        <v>27944.720000000001</v>
      </c>
    </row>
    <row r="195" spans="1:8" s="8" customFormat="1" outlineLevel="7" x14ac:dyDescent="0.25">
      <c r="A195" s="5" t="s">
        <v>19</v>
      </c>
      <c r="B195" s="6" t="s">
        <v>7</v>
      </c>
      <c r="C195" s="6" t="s">
        <v>161</v>
      </c>
      <c r="D195" s="6" t="s">
        <v>163</v>
      </c>
      <c r="E195" s="6" t="s">
        <v>20</v>
      </c>
      <c r="F195" s="7">
        <v>80398</v>
      </c>
      <c r="G195" s="7">
        <v>80398</v>
      </c>
      <c r="H195" s="7">
        <v>27944.720000000001</v>
      </c>
    </row>
    <row r="196" spans="1:8" s="8" customFormat="1" outlineLevel="2" x14ac:dyDescent="0.25">
      <c r="A196" s="5" t="s">
        <v>21</v>
      </c>
      <c r="B196" s="6" t="s">
        <v>7</v>
      </c>
      <c r="C196" s="6" t="s">
        <v>161</v>
      </c>
      <c r="D196" s="6" t="s">
        <v>163</v>
      </c>
      <c r="E196" s="6" t="s">
        <v>22</v>
      </c>
      <c r="F196" s="7">
        <v>80398</v>
      </c>
      <c r="G196" s="7">
        <v>80398</v>
      </c>
      <c r="H196" s="7">
        <v>27944.720000000001</v>
      </c>
    </row>
    <row r="197" spans="1:8" s="8" customFormat="1" ht="25.5" outlineLevel="3" x14ac:dyDescent="0.25">
      <c r="A197" s="5" t="s">
        <v>41</v>
      </c>
      <c r="B197" s="6" t="s">
        <v>7</v>
      </c>
      <c r="C197" s="6" t="s">
        <v>161</v>
      </c>
      <c r="D197" s="6" t="s">
        <v>42</v>
      </c>
      <c r="E197" s="6" t="s">
        <v>10</v>
      </c>
      <c r="F197" s="7">
        <v>43186</v>
      </c>
      <c r="G197" s="7">
        <v>43186</v>
      </c>
      <c r="H197" s="7">
        <v>24628.85</v>
      </c>
    </row>
    <row r="198" spans="1:8" s="8" customFormat="1" ht="25.5" outlineLevel="4" x14ac:dyDescent="0.25">
      <c r="A198" s="5" t="s">
        <v>164</v>
      </c>
      <c r="B198" s="6" t="s">
        <v>7</v>
      </c>
      <c r="C198" s="6" t="s">
        <v>161</v>
      </c>
      <c r="D198" s="6" t="s">
        <v>165</v>
      </c>
      <c r="E198" s="6" t="s">
        <v>10</v>
      </c>
      <c r="F198" s="7">
        <v>43186</v>
      </c>
      <c r="G198" s="7">
        <v>43186</v>
      </c>
      <c r="H198" s="7">
        <v>24628.85</v>
      </c>
    </row>
    <row r="199" spans="1:8" s="8" customFormat="1" ht="63.75" outlineLevel="6" x14ac:dyDescent="0.25">
      <c r="A199" s="5" t="s">
        <v>166</v>
      </c>
      <c r="B199" s="6" t="s">
        <v>7</v>
      </c>
      <c r="C199" s="6" t="s">
        <v>161</v>
      </c>
      <c r="D199" s="6" t="s">
        <v>167</v>
      </c>
      <c r="E199" s="6" t="s">
        <v>10</v>
      </c>
      <c r="F199" s="7">
        <v>43186</v>
      </c>
      <c r="G199" s="7">
        <v>43186</v>
      </c>
      <c r="H199" s="7">
        <v>24628.85</v>
      </c>
    </row>
    <row r="200" spans="1:8" s="8" customFormat="1" outlineLevel="7" x14ac:dyDescent="0.25">
      <c r="A200" s="5" t="s">
        <v>19</v>
      </c>
      <c r="B200" s="6" t="s">
        <v>7</v>
      </c>
      <c r="C200" s="6" t="s">
        <v>161</v>
      </c>
      <c r="D200" s="6" t="s">
        <v>167</v>
      </c>
      <c r="E200" s="6" t="s">
        <v>20</v>
      </c>
      <c r="F200" s="7">
        <v>43186</v>
      </c>
      <c r="G200" s="7">
        <v>43186</v>
      </c>
      <c r="H200" s="7">
        <v>24628.85</v>
      </c>
    </row>
    <row r="201" spans="1:8" s="8" customFormat="1" outlineLevel="7" x14ac:dyDescent="0.25">
      <c r="A201" s="5" t="s">
        <v>21</v>
      </c>
      <c r="B201" s="6" t="s">
        <v>7</v>
      </c>
      <c r="C201" s="6" t="s">
        <v>161</v>
      </c>
      <c r="D201" s="6" t="s">
        <v>167</v>
      </c>
      <c r="E201" s="6" t="s">
        <v>22</v>
      </c>
      <c r="F201" s="7">
        <v>43186</v>
      </c>
      <c r="G201" s="7">
        <v>43186</v>
      </c>
      <c r="H201" s="7">
        <v>24628.85</v>
      </c>
    </row>
    <row r="202" spans="1:8" s="8" customFormat="1" outlineLevel="3" x14ac:dyDescent="0.25">
      <c r="A202" s="5" t="s">
        <v>168</v>
      </c>
      <c r="B202" s="6" t="s">
        <v>7</v>
      </c>
      <c r="C202" s="6" t="s">
        <v>169</v>
      </c>
      <c r="D202" s="6" t="s">
        <v>9</v>
      </c>
      <c r="E202" s="6" t="s">
        <v>10</v>
      </c>
      <c r="F202" s="7">
        <v>67200</v>
      </c>
      <c r="G202" s="7">
        <v>67200</v>
      </c>
      <c r="H202" s="7">
        <v>39746.160000000003</v>
      </c>
    </row>
    <row r="203" spans="1:8" s="8" customFormat="1" outlineLevel="4" x14ac:dyDescent="0.25">
      <c r="A203" s="5" t="s">
        <v>170</v>
      </c>
      <c r="B203" s="6" t="s">
        <v>7</v>
      </c>
      <c r="C203" s="6" t="s">
        <v>171</v>
      </c>
      <c r="D203" s="6" t="s">
        <v>9</v>
      </c>
      <c r="E203" s="6" t="s">
        <v>10</v>
      </c>
      <c r="F203" s="7">
        <v>67200</v>
      </c>
      <c r="G203" s="7">
        <v>67200</v>
      </c>
      <c r="H203" s="7">
        <v>39746.160000000003</v>
      </c>
    </row>
    <row r="204" spans="1:8" s="8" customFormat="1" ht="38.25" outlineLevel="6" x14ac:dyDescent="0.25">
      <c r="A204" s="5" t="s">
        <v>190</v>
      </c>
      <c r="B204" s="6" t="s">
        <v>7</v>
      </c>
      <c r="C204" s="6" t="s">
        <v>171</v>
      </c>
      <c r="D204" s="6" t="s">
        <v>191</v>
      </c>
      <c r="E204" s="6" t="s">
        <v>10</v>
      </c>
      <c r="F204" s="7">
        <v>55000</v>
      </c>
      <c r="G204" s="7">
        <v>55000</v>
      </c>
      <c r="H204" s="7">
        <v>39746.160000000003</v>
      </c>
    </row>
    <row r="205" spans="1:8" s="8" customFormat="1" ht="114.75" outlineLevel="7" x14ac:dyDescent="0.25">
      <c r="A205" s="5" t="s">
        <v>192</v>
      </c>
      <c r="B205" s="6" t="s">
        <v>7</v>
      </c>
      <c r="C205" s="6" t="s">
        <v>171</v>
      </c>
      <c r="D205" s="6" t="s">
        <v>193</v>
      </c>
      <c r="E205" s="6" t="s">
        <v>10</v>
      </c>
      <c r="F205" s="7">
        <v>55000</v>
      </c>
      <c r="G205" s="7">
        <v>55000</v>
      </c>
      <c r="H205" s="7">
        <v>39746.160000000003</v>
      </c>
    </row>
    <row r="206" spans="1:8" s="8" customFormat="1" ht="38.25" outlineLevel="7" x14ac:dyDescent="0.25">
      <c r="A206" s="5" t="s">
        <v>230</v>
      </c>
      <c r="B206" s="6" t="s">
        <v>7</v>
      </c>
      <c r="C206" s="6" t="s">
        <v>171</v>
      </c>
      <c r="D206" s="6" t="s">
        <v>231</v>
      </c>
      <c r="E206" s="6" t="s">
        <v>10</v>
      </c>
      <c r="F206" s="7">
        <v>55000</v>
      </c>
      <c r="G206" s="7">
        <v>55000</v>
      </c>
      <c r="H206" s="7">
        <v>39746.160000000003</v>
      </c>
    </row>
    <row r="207" spans="1:8" s="8" customFormat="1" ht="25.5" outlineLevel="1" x14ac:dyDescent="0.25">
      <c r="A207" s="5" t="s">
        <v>172</v>
      </c>
      <c r="B207" s="6" t="s">
        <v>7</v>
      </c>
      <c r="C207" s="6" t="s">
        <v>171</v>
      </c>
      <c r="D207" s="6" t="s">
        <v>231</v>
      </c>
      <c r="E207" s="6" t="s">
        <v>173</v>
      </c>
      <c r="F207" s="7">
        <v>55000</v>
      </c>
      <c r="G207" s="7">
        <v>55000</v>
      </c>
      <c r="H207" s="7">
        <v>39746.160000000003</v>
      </c>
    </row>
    <row r="208" spans="1:8" s="8" customFormat="1" ht="25.5" outlineLevel="2" x14ac:dyDescent="0.25">
      <c r="A208" s="5" t="s">
        <v>174</v>
      </c>
      <c r="B208" s="6" t="s">
        <v>7</v>
      </c>
      <c r="C208" s="6" t="s">
        <v>171</v>
      </c>
      <c r="D208" s="6" t="s">
        <v>231</v>
      </c>
      <c r="E208" s="6" t="s">
        <v>175</v>
      </c>
      <c r="F208" s="7">
        <v>55000</v>
      </c>
      <c r="G208" s="7">
        <v>55000</v>
      </c>
      <c r="H208" s="7">
        <v>39746.160000000003</v>
      </c>
    </row>
    <row r="209" spans="1:8" s="8" customFormat="1" ht="25.5" outlineLevel="3" x14ac:dyDescent="0.25">
      <c r="A209" s="5" t="s">
        <v>41</v>
      </c>
      <c r="B209" s="6" t="s">
        <v>7</v>
      </c>
      <c r="C209" s="6" t="s">
        <v>171</v>
      </c>
      <c r="D209" s="6" t="s">
        <v>42</v>
      </c>
      <c r="E209" s="6" t="s">
        <v>10</v>
      </c>
      <c r="F209" s="7">
        <v>12200</v>
      </c>
      <c r="G209" s="7">
        <v>12200</v>
      </c>
      <c r="H209" s="7">
        <v>0</v>
      </c>
    </row>
    <row r="210" spans="1:8" s="8" customFormat="1" ht="25.5" outlineLevel="6" x14ac:dyDescent="0.25">
      <c r="A210" s="5" t="s">
        <v>176</v>
      </c>
      <c r="B210" s="6" t="s">
        <v>7</v>
      </c>
      <c r="C210" s="6" t="s">
        <v>171</v>
      </c>
      <c r="D210" s="6" t="s">
        <v>177</v>
      </c>
      <c r="E210" s="6" t="s">
        <v>10</v>
      </c>
      <c r="F210" s="7">
        <v>12200</v>
      </c>
      <c r="G210" s="7">
        <v>12200</v>
      </c>
      <c r="H210" s="7">
        <v>0</v>
      </c>
    </row>
    <row r="211" spans="1:8" s="8" customFormat="1" ht="114.75" outlineLevel="7" x14ac:dyDescent="0.25">
      <c r="A211" s="5" t="s">
        <v>178</v>
      </c>
      <c r="B211" s="6" t="s">
        <v>7</v>
      </c>
      <c r="C211" s="6" t="s">
        <v>171</v>
      </c>
      <c r="D211" s="6" t="s">
        <v>179</v>
      </c>
      <c r="E211" s="6" t="s">
        <v>10</v>
      </c>
      <c r="F211" s="7">
        <v>12200</v>
      </c>
      <c r="G211" s="7">
        <v>12200</v>
      </c>
      <c r="H211" s="7">
        <v>0</v>
      </c>
    </row>
    <row r="212" spans="1:8" s="8" customFormat="1" outlineLevel="7" x14ac:dyDescent="0.25">
      <c r="A212" s="5" t="s">
        <v>19</v>
      </c>
      <c r="B212" s="6" t="s">
        <v>7</v>
      </c>
      <c r="C212" s="6" t="s">
        <v>171</v>
      </c>
      <c r="D212" s="6" t="s">
        <v>179</v>
      </c>
      <c r="E212" s="6" t="s">
        <v>20</v>
      </c>
      <c r="F212" s="7">
        <v>12200</v>
      </c>
      <c r="G212" s="7">
        <v>12200</v>
      </c>
      <c r="H212" s="7">
        <v>0</v>
      </c>
    </row>
    <row r="213" spans="1:8" s="8" customFormat="1" outlineLevel="3" x14ac:dyDescent="0.25">
      <c r="A213" s="5" t="s">
        <v>21</v>
      </c>
      <c r="B213" s="6" t="s">
        <v>7</v>
      </c>
      <c r="C213" s="6" t="s">
        <v>171</v>
      </c>
      <c r="D213" s="6" t="s">
        <v>179</v>
      </c>
      <c r="E213" s="6" t="s">
        <v>22</v>
      </c>
      <c r="F213" s="7">
        <v>12200</v>
      </c>
      <c r="G213" s="7">
        <v>12200</v>
      </c>
      <c r="H213" s="7">
        <v>0</v>
      </c>
    </row>
    <row r="214" spans="1:8" s="8" customFormat="1" outlineLevel="4" x14ac:dyDescent="0.25">
      <c r="A214" s="5" t="s">
        <v>180</v>
      </c>
      <c r="B214" s="6" t="s">
        <v>7</v>
      </c>
      <c r="C214" s="6" t="s">
        <v>181</v>
      </c>
      <c r="D214" s="6" t="s">
        <v>9</v>
      </c>
      <c r="E214" s="6" t="s">
        <v>10</v>
      </c>
      <c r="F214" s="7">
        <v>25334</v>
      </c>
      <c r="G214" s="7">
        <v>25334</v>
      </c>
      <c r="H214" s="7">
        <v>2250</v>
      </c>
    </row>
    <row r="215" spans="1:8" s="8" customFormat="1" outlineLevel="6" x14ac:dyDescent="0.25">
      <c r="A215" s="5" t="s">
        <v>182</v>
      </c>
      <c r="B215" s="6" t="s">
        <v>7</v>
      </c>
      <c r="C215" s="6" t="s">
        <v>183</v>
      </c>
      <c r="D215" s="6" t="s">
        <v>9</v>
      </c>
      <c r="E215" s="6" t="s">
        <v>10</v>
      </c>
      <c r="F215" s="7">
        <v>25334</v>
      </c>
      <c r="G215" s="7">
        <v>25334</v>
      </c>
      <c r="H215" s="7">
        <v>2250</v>
      </c>
    </row>
    <row r="216" spans="1:8" s="8" customFormat="1" ht="25.5" outlineLevel="7" x14ac:dyDescent="0.25">
      <c r="A216" s="5" t="s">
        <v>41</v>
      </c>
      <c r="B216" s="6" t="s">
        <v>7</v>
      </c>
      <c r="C216" s="6" t="s">
        <v>183</v>
      </c>
      <c r="D216" s="6" t="s">
        <v>42</v>
      </c>
      <c r="E216" s="6" t="s">
        <v>10</v>
      </c>
      <c r="F216" s="7">
        <v>25334</v>
      </c>
      <c r="G216" s="7">
        <v>25334</v>
      </c>
      <c r="H216" s="7">
        <v>2250</v>
      </c>
    </row>
    <row r="217" spans="1:8" s="8" customFormat="1" outlineLevel="7" x14ac:dyDescent="0.25">
      <c r="A217" s="5" t="s">
        <v>184</v>
      </c>
      <c r="B217" s="6" t="s">
        <v>7</v>
      </c>
      <c r="C217" s="6" t="s">
        <v>183</v>
      </c>
      <c r="D217" s="6" t="s">
        <v>185</v>
      </c>
      <c r="E217" s="6" t="s">
        <v>10</v>
      </c>
      <c r="F217" s="7">
        <v>25334</v>
      </c>
      <c r="G217" s="7">
        <v>25334</v>
      </c>
      <c r="H217" s="7">
        <v>2250</v>
      </c>
    </row>
    <row r="218" spans="1:8" s="8" customFormat="1" ht="76.5" outlineLevel="1" x14ac:dyDescent="0.25">
      <c r="A218" s="5" t="s">
        <v>186</v>
      </c>
      <c r="B218" s="6" t="s">
        <v>7</v>
      </c>
      <c r="C218" s="6" t="s">
        <v>183</v>
      </c>
      <c r="D218" s="6" t="s">
        <v>187</v>
      </c>
      <c r="E218" s="6" t="s">
        <v>10</v>
      </c>
      <c r="F218" s="7">
        <v>25334</v>
      </c>
      <c r="G218" s="7">
        <v>25334</v>
      </c>
      <c r="H218" s="7">
        <v>2250</v>
      </c>
    </row>
    <row r="219" spans="1:8" s="8" customFormat="1" outlineLevel="2" x14ac:dyDescent="0.25">
      <c r="A219" s="5" t="s">
        <v>19</v>
      </c>
      <c r="B219" s="6" t="s">
        <v>7</v>
      </c>
      <c r="C219" s="6" t="s">
        <v>183</v>
      </c>
      <c r="D219" s="6" t="s">
        <v>187</v>
      </c>
      <c r="E219" s="6" t="s">
        <v>20</v>
      </c>
      <c r="F219" s="7">
        <v>25334</v>
      </c>
      <c r="G219" s="7">
        <v>25334</v>
      </c>
      <c r="H219" s="7">
        <v>2250</v>
      </c>
    </row>
    <row r="220" spans="1:8" s="8" customFormat="1" outlineLevel="3" x14ac:dyDescent="0.25">
      <c r="A220" s="5" t="s">
        <v>21</v>
      </c>
      <c r="B220" s="6" t="s">
        <v>7</v>
      </c>
      <c r="C220" s="6" t="s">
        <v>183</v>
      </c>
      <c r="D220" s="6" t="s">
        <v>187</v>
      </c>
      <c r="E220" s="6" t="s">
        <v>22</v>
      </c>
      <c r="F220" s="7">
        <v>25334</v>
      </c>
      <c r="G220" s="7">
        <v>25334</v>
      </c>
      <c r="H220" s="7">
        <v>2250</v>
      </c>
    </row>
  </sheetData>
  <mergeCells count="12">
    <mergeCell ref="F5:F6"/>
    <mergeCell ref="G5:G6"/>
    <mergeCell ref="G1:H1"/>
    <mergeCell ref="A2:G2"/>
    <mergeCell ref="A3:H3"/>
    <mergeCell ref="A4:H4"/>
    <mergeCell ref="A5:A6"/>
    <mergeCell ref="B5:B6"/>
    <mergeCell ref="C5:C6"/>
    <mergeCell ref="D5:D6"/>
    <mergeCell ref="E5:E6"/>
    <mergeCell ref="H5:H6"/>
  </mergeCells>
  <pageMargins left="0.39370078740157483" right="0.19685039370078741" top="0.19685039370078741" bottom="0.19685039370078741" header="0.39370078740157483" footer="0.39370078740157483"/>
  <pageSetup paperSize="9" scale="81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0.09.2021&lt;/string&gt;&#10;  &lt;/DateInfo&gt;&#10;  &lt;Code&gt;SQUERY_ANAL_ISP_BUDG&lt;/Code&gt;&#10;  &lt;ObjectCode&gt;SQUERY_ANAL_ISP_BUDG&lt;/ObjectCode&gt;&#10;  &lt;DocName&gt;Аналитический отчет по исполнению бюджета с произвольной группировкой&lt;/DocName&gt;&#10;  &lt;VariantName&gt;user_22_1_12.03.2012_10:51:29&lt;/VariantName&gt;&#10;  &lt;VariantLink&gt;57378667&lt;/VariantLink&gt;&#10;  &lt;SvodReportLink xsi:nil=&quot;true&quot; /&gt;&#10;  &lt;ReportLink&gt;19854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43F05221-F62A-4416-91E8-29A5AE44751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без учета счетов бюджета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FERZIKOVO71\User71</dc:creator>
  <cp:lastModifiedBy>User</cp:lastModifiedBy>
  <cp:lastPrinted>2021-10-07T11:12:48Z</cp:lastPrinted>
  <dcterms:created xsi:type="dcterms:W3CDTF">2021-10-07T11:07:49Z</dcterms:created>
  <dcterms:modified xsi:type="dcterms:W3CDTF">2022-11-11T08:07:42Z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с произвольной группировкой</vt:lpwstr>
  </property>
  <property fmtid="{D5CDD505-2E9C-101B-9397-08002B2CF9AE}" pid="3" name="Название отчета">
    <vt:lpwstr>user_22_1_12.03.2012_10_51_29(15).xlsx</vt:lpwstr>
  </property>
  <property fmtid="{D5CDD505-2E9C-101B-9397-08002B2CF9AE}" pid="4" name="Версия клиента">
    <vt:lpwstr>21.1.21.8120 (.NET 4.0)</vt:lpwstr>
  </property>
  <property fmtid="{D5CDD505-2E9C-101B-9397-08002B2CF9AE}" pid="5" name="Версия базы">
    <vt:lpwstr>21.1.1422.460044138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bks_2021_mo</vt:lpwstr>
  </property>
  <property fmtid="{D5CDD505-2E9C-101B-9397-08002B2CF9AE}" pid="9" name="Пользователь">
    <vt:lpwstr>user_22_1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не используется</vt:lpwstr>
  </property>
</Properties>
</file>